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ocuments\City of Dearborn\Monthly Board Reports\"/>
    </mc:Choice>
  </mc:AlternateContent>
  <xr:revisionPtr revIDLastSave="0" documentId="13_ncr:1_{BA4BD8EC-51B5-48ED-BDAB-6110D06A5706}" xr6:coauthVersionLast="36" xr6:coauthVersionMax="36" xr10:uidLastSave="{00000000-0000-0000-0000-000000000000}"/>
  <bookViews>
    <workbookView xWindow="0" yWindow="0" windowWidth="14380" windowHeight="5670" activeTab="1" xr2:uid="{8410F69A-4769-40F0-9127-B75199AD8FA6}"/>
  </bookViews>
  <sheets>
    <sheet name="Balance" sheetId="2" r:id="rId1"/>
    <sheet name="General" sheetId="9" r:id="rId2"/>
    <sheet name="W" sheetId="6" r:id="rId3"/>
    <sheet name="Sheet2" sheetId="7" r:id="rId4"/>
    <sheet name="S" sheetId="5" r:id="rId5"/>
    <sheet name="p" sheetId="3" r:id="rId6"/>
  </sheets>
  <definedNames>
    <definedName name="_xlnm.Print_Titles" localSheetId="4">S!$A:$A,S!$4:$4</definedName>
    <definedName name="_xlnm.Print_Titles" localSheetId="2">W!$A:$A,W!$4:$4</definedName>
    <definedName name="QBCANSUPPORTUPDATE" localSheetId="4">FALSE</definedName>
    <definedName name="QBCANSUPPORTUPDATE" localSheetId="2">FALSE</definedName>
    <definedName name="QBCOMPANYFILENAME" localSheetId="4">"C:\Users\Public\Documents\Intuit\QuickBooks\Company Files\NEW\city of dearborn, missouri 053112.qbw2019.qbw"</definedName>
    <definedName name="QBCOMPANYFILENAME" localSheetId="2">"C:\Users\Public\Documents\Intuit\QuickBooks\Company Files\NEW\city of dearborn, missouri 053112.qbw2019.qbw"</definedName>
    <definedName name="QBENDDATE" localSheetId="4">20230508</definedName>
    <definedName name="QBENDDATE" localSheetId="2">20230508</definedName>
    <definedName name="QBHEADERSONSCREEN" localSheetId="4">TRUE</definedName>
    <definedName name="QBHEADERSONSCREEN" localSheetId="2">TRUE</definedName>
    <definedName name="QBMETADATASIZE" localSheetId="4">0</definedName>
    <definedName name="QBMETADATASIZE" localSheetId="2">0</definedName>
    <definedName name="QBPRESERVECOLOR" localSheetId="4">TRUE</definedName>
    <definedName name="QBPRESERVECOLOR" localSheetId="2">TRUE</definedName>
    <definedName name="QBPRESERVEFONT" localSheetId="4">TRUE</definedName>
    <definedName name="QBPRESERVEFONT" localSheetId="2">TRUE</definedName>
    <definedName name="QBPRESERVEROWHEIGHT" localSheetId="4">TRUE</definedName>
    <definedName name="QBPRESERVEROWHEIGHT" localSheetId="2">TRUE</definedName>
    <definedName name="QBPRESERVESPACE" localSheetId="4">TRUE</definedName>
    <definedName name="QBPRESERVESPACE" localSheetId="2">TRUE</definedName>
    <definedName name="QBREPORTCOLAXIS" localSheetId="4">0</definedName>
    <definedName name="QBREPORTCOLAXIS" localSheetId="2">0</definedName>
    <definedName name="QBREPORTCOMPANYID" localSheetId="4">"d157e32a718845949f682f1bb2565897"</definedName>
    <definedName name="QBREPORTCOMPANYID" localSheetId="2">"d157e32a718845949f682f1bb2565897"</definedName>
    <definedName name="QBREPORTCOMPARECOL_ANNUALBUDGET" localSheetId="4">FALSE</definedName>
    <definedName name="QBREPORTCOMPARECOL_ANNUALBUDGET" localSheetId="2">FALSE</definedName>
    <definedName name="QBREPORTCOMPARECOL_AVGCOGS" localSheetId="4">FALSE</definedName>
    <definedName name="QBREPORTCOMPARECOL_AVGCOGS" localSheetId="2">FALSE</definedName>
    <definedName name="QBREPORTCOMPARECOL_AVGPRICE" localSheetId="4">FALSE</definedName>
    <definedName name="QBREPORTCOMPARECOL_AVGPRICE" localSheetId="2">FALSE</definedName>
    <definedName name="QBREPORTCOMPARECOL_BUDDIFF" localSheetId="4">FALSE</definedName>
    <definedName name="QBREPORTCOMPARECOL_BUDDIFF" localSheetId="2">FALSE</definedName>
    <definedName name="QBREPORTCOMPARECOL_BUDGET" localSheetId="4">FALSE</definedName>
    <definedName name="QBREPORTCOMPARECOL_BUDGET" localSheetId="2">FALSE</definedName>
    <definedName name="QBREPORTCOMPARECOL_BUDPCT" localSheetId="4">FALSE</definedName>
    <definedName name="QBREPORTCOMPARECOL_BUDPCT" localSheetId="2">FALSE</definedName>
    <definedName name="QBREPORTCOMPARECOL_COGS" localSheetId="4">FALSE</definedName>
    <definedName name="QBREPORTCOMPARECOL_COGS" localSheetId="2">FALSE</definedName>
    <definedName name="QBREPORTCOMPARECOL_EXCLUDEAMOUNT" localSheetId="4">FALSE</definedName>
    <definedName name="QBREPORTCOMPARECOL_EXCLUDEAMOUNT" localSheetId="2">FALSE</definedName>
    <definedName name="QBREPORTCOMPARECOL_EXCLUDECURPERIOD" localSheetId="4">FALSE</definedName>
    <definedName name="QBREPORTCOMPARECOL_EXCLUDECURPERIOD" localSheetId="2">FALSE</definedName>
    <definedName name="QBREPORTCOMPARECOL_FORECAST" localSheetId="4">FALSE</definedName>
    <definedName name="QBREPORTCOMPARECOL_FORECAST" localSheetId="2">FALSE</definedName>
    <definedName name="QBREPORTCOMPARECOL_GROSSMARGIN" localSheetId="4">FALSE</definedName>
    <definedName name="QBREPORTCOMPARECOL_GROSSMARGIN" localSheetId="2">FALSE</definedName>
    <definedName name="QBREPORTCOMPARECOL_GROSSMARGINPCT" localSheetId="4">FALSE</definedName>
    <definedName name="QBREPORTCOMPARECOL_GROSSMARGINPCT" localSheetId="2">FALSE</definedName>
    <definedName name="QBREPORTCOMPARECOL_HOURS" localSheetId="4">FALSE</definedName>
    <definedName name="QBREPORTCOMPARECOL_HOURS" localSheetId="2">FALSE</definedName>
    <definedName name="QBREPORTCOMPARECOL_PCTCOL" localSheetId="4">FALSE</definedName>
    <definedName name="QBREPORTCOMPARECOL_PCTCOL" localSheetId="2">FALSE</definedName>
    <definedName name="QBREPORTCOMPARECOL_PCTEXPENSE" localSheetId="4">FALSE</definedName>
    <definedName name="QBREPORTCOMPARECOL_PCTEXPENSE" localSheetId="2">FALSE</definedName>
    <definedName name="QBREPORTCOMPARECOL_PCTINCOME" localSheetId="4">FALSE</definedName>
    <definedName name="QBREPORTCOMPARECOL_PCTINCOME" localSheetId="2">FALSE</definedName>
    <definedName name="QBREPORTCOMPARECOL_PCTOFSALES" localSheetId="4">FALSE</definedName>
    <definedName name="QBREPORTCOMPARECOL_PCTOFSALES" localSheetId="2">FALSE</definedName>
    <definedName name="QBREPORTCOMPARECOL_PCTROW" localSheetId="4">FALSE</definedName>
    <definedName name="QBREPORTCOMPARECOL_PCTROW" localSheetId="2">FALSE</definedName>
    <definedName name="QBREPORTCOMPARECOL_PPDIFF" localSheetId="4">FALSE</definedName>
    <definedName name="QBREPORTCOMPARECOL_PPDIFF" localSheetId="2">FALSE</definedName>
    <definedName name="QBREPORTCOMPARECOL_PPPCT" localSheetId="4">FALSE</definedName>
    <definedName name="QBREPORTCOMPARECOL_PPPCT" localSheetId="2">FALSE</definedName>
    <definedName name="QBREPORTCOMPARECOL_PREVPERIOD" localSheetId="4">FALSE</definedName>
    <definedName name="QBREPORTCOMPARECOL_PREVPERIOD" localSheetId="2">FALSE</definedName>
    <definedName name="QBREPORTCOMPARECOL_PREVYEAR" localSheetId="4">FALSE</definedName>
    <definedName name="QBREPORTCOMPARECOL_PREVYEAR" localSheetId="2">FALSE</definedName>
    <definedName name="QBREPORTCOMPARECOL_PYDIFF" localSheetId="4">FALSE</definedName>
    <definedName name="QBREPORTCOMPARECOL_PYDIFF" localSheetId="2">FALSE</definedName>
    <definedName name="QBREPORTCOMPARECOL_PYPCT" localSheetId="4">FALSE</definedName>
    <definedName name="QBREPORTCOMPARECOL_PYPCT" localSheetId="2">FALSE</definedName>
    <definedName name="QBREPORTCOMPARECOL_QTY" localSheetId="4">FALSE</definedName>
    <definedName name="QBREPORTCOMPARECOL_QTY" localSheetId="2">FALSE</definedName>
    <definedName name="QBREPORTCOMPARECOL_RATE" localSheetId="4">FALSE</definedName>
    <definedName name="QBREPORTCOMPARECOL_RATE" localSheetId="2">FALSE</definedName>
    <definedName name="QBREPORTCOMPARECOL_TRIPBILLEDMILES" localSheetId="4">FALSE</definedName>
    <definedName name="QBREPORTCOMPARECOL_TRIPBILLEDMILES" localSheetId="2">FALSE</definedName>
    <definedName name="QBREPORTCOMPARECOL_TRIPBILLINGAMOUNT" localSheetId="4">FALSE</definedName>
    <definedName name="QBREPORTCOMPARECOL_TRIPBILLINGAMOUNT" localSheetId="2">FALSE</definedName>
    <definedName name="QBREPORTCOMPARECOL_TRIPMILES" localSheetId="4">FALSE</definedName>
    <definedName name="QBREPORTCOMPARECOL_TRIPMILES" localSheetId="2">FALSE</definedName>
    <definedName name="QBREPORTCOMPARECOL_TRIPNOTBILLABLEMILES" localSheetId="4">FALSE</definedName>
    <definedName name="QBREPORTCOMPARECOL_TRIPNOTBILLABLEMILES" localSheetId="2">FALSE</definedName>
    <definedName name="QBREPORTCOMPARECOL_TRIPTAXDEDUCTIBLEAMOUNT" localSheetId="4">FALSE</definedName>
    <definedName name="QBREPORTCOMPARECOL_TRIPTAXDEDUCTIBLEAMOUNT" localSheetId="2">FALSE</definedName>
    <definedName name="QBREPORTCOMPARECOL_TRIPUNBILLEDMILES" localSheetId="4">FALSE</definedName>
    <definedName name="QBREPORTCOMPARECOL_TRIPUNBILLEDMILES" localSheetId="2">FALSE</definedName>
    <definedName name="QBREPORTCOMPARECOL_YTD" localSheetId="4">FALSE</definedName>
    <definedName name="QBREPORTCOMPARECOL_YTD" localSheetId="2">FALSE</definedName>
    <definedName name="QBREPORTCOMPARECOL_YTDBUDGET" localSheetId="4">FALSE</definedName>
    <definedName name="QBREPORTCOMPARECOL_YTDBUDGET" localSheetId="2">FALSE</definedName>
    <definedName name="QBREPORTCOMPARECOL_YTDPCT" localSheetId="4">FALSE</definedName>
    <definedName name="QBREPORTCOMPARECOL_YTDPCT" localSheetId="2">FALSE</definedName>
    <definedName name="QBREPORTROWAXIS" localSheetId="4">48</definedName>
    <definedName name="QBREPORTROWAXIS" localSheetId="2">48</definedName>
    <definedName name="QBREPORTSUBCOLAXIS" localSheetId="4">0</definedName>
    <definedName name="QBREPORTSUBCOLAXIS" localSheetId="2">0</definedName>
    <definedName name="QBREPORTTYPE" localSheetId="4">28</definedName>
    <definedName name="QBREPORTTYPE" localSheetId="2">28</definedName>
    <definedName name="QBROWHEADERS" localSheetId="4">1</definedName>
    <definedName name="QBROWHEADERS" localSheetId="2">1</definedName>
    <definedName name="QBSTARTDATE" localSheetId="4">20230411</definedName>
    <definedName name="QBSTARTDATE" localSheetId="2">20230411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5" l="1"/>
  <c r="L8" i="5"/>
  <c r="L35" i="3" l="1"/>
  <c r="L34" i="3"/>
  <c r="L31" i="3"/>
  <c r="L28" i="3"/>
  <c r="L25" i="3"/>
  <c r="L22" i="3"/>
  <c r="L18" i="3"/>
  <c r="L15" i="3"/>
  <c r="L12" i="3"/>
  <c r="L7" i="3"/>
</calcChain>
</file>

<file path=xl/sharedStrings.xml><?xml version="1.0" encoding="utf-8"?>
<sst xmlns="http://schemas.openxmlformats.org/spreadsheetml/2006/main" count="376" uniqueCount="205">
  <si>
    <t>City of Dearborn, Missouri</t>
  </si>
  <si>
    <t>Balance Sheet</t>
  </si>
  <si>
    <t>Accrual Basis</t>
  </si>
  <si>
    <t>As of April 30, 2023</t>
  </si>
  <si>
    <t>Apr 30, 23</t>
  </si>
  <si>
    <t>ASSETS</t>
  </si>
  <si>
    <t>Current Assets</t>
  </si>
  <si>
    <t>Checking/Savings</t>
  </si>
  <si>
    <t>Fund Contra Accounts</t>
  </si>
  <si>
    <t>General funds</t>
  </si>
  <si>
    <t>General account</t>
  </si>
  <si>
    <t>Total General funds</t>
  </si>
  <si>
    <t>Water funds</t>
  </si>
  <si>
    <t>CD Bond reserve</t>
  </si>
  <si>
    <t>CD Waterworks revenue</t>
  </si>
  <si>
    <t>Meter deposit fund</t>
  </si>
  <si>
    <t>Total Water funds</t>
  </si>
  <si>
    <t>Total Checking/Savings</t>
  </si>
  <si>
    <t>Other Current Assets</t>
  </si>
  <si>
    <t>Interfund receivables</t>
  </si>
  <si>
    <t>General</t>
  </si>
  <si>
    <t>Parks</t>
  </si>
  <si>
    <t>Water</t>
  </si>
  <si>
    <t>Interfund receivables - Other</t>
  </si>
  <si>
    <t>Total Interfund receivables</t>
  </si>
  <si>
    <t>Prepaid insurance</t>
  </si>
  <si>
    <t>Total Prepaid insurance</t>
  </si>
  <si>
    <t>Receivables</t>
  </si>
  <si>
    <t>Accounts (water)</t>
  </si>
  <si>
    <t>Taxes (general)</t>
  </si>
  <si>
    <t>Total Receivables</t>
  </si>
  <si>
    <t>Total Other Current Assets</t>
  </si>
  <si>
    <t>Total Current Assets</t>
  </si>
  <si>
    <t>Fixed Assets</t>
  </si>
  <si>
    <t>Buildings and improvements</t>
  </si>
  <si>
    <t>Community Center</t>
  </si>
  <si>
    <t>Land</t>
  </si>
  <si>
    <t>Less accumulated depreciation</t>
  </si>
  <si>
    <t>Machinery and equipment</t>
  </si>
  <si>
    <t>Water and sewer system</t>
  </si>
  <si>
    <t>Total Fixed Assets</t>
  </si>
  <si>
    <t>Other Assets</t>
  </si>
  <si>
    <t>Connection Fees</t>
  </si>
  <si>
    <t>Total Other Assets</t>
  </si>
  <si>
    <t>TOTAL ASSETS</t>
  </si>
  <si>
    <t>LIABILITIES &amp; EQUITY</t>
  </si>
  <si>
    <t>Liabilities</t>
  </si>
  <si>
    <t>Current Liabilities</t>
  </si>
  <si>
    <t>Other Current Liabilities</t>
  </si>
  <si>
    <t>Note Payable Equipment (water)</t>
  </si>
  <si>
    <t>Note Payable Equipment (street)</t>
  </si>
  <si>
    <t>Accounts payable</t>
  </si>
  <si>
    <t>Streets</t>
  </si>
  <si>
    <t>Total Accounts payable</t>
  </si>
  <si>
    <t>Court bond liability (general)</t>
  </si>
  <si>
    <t>Customer deposits (water)</t>
  </si>
  <si>
    <t>Payroll Liabilities</t>
  </si>
  <si>
    <t>Total Other Current Liabilities</t>
  </si>
  <si>
    <t>Total Current Liabilities</t>
  </si>
  <si>
    <t>Long Term Liabilities</t>
  </si>
  <si>
    <t>Long term debt (water)</t>
  </si>
  <si>
    <t>Total Long term debt (water)</t>
  </si>
  <si>
    <t>Total Long Term Liabilities</t>
  </si>
  <si>
    <t>Total Liabilities</t>
  </si>
  <si>
    <t>Equity</t>
  </si>
  <si>
    <t>Fund balance</t>
  </si>
  <si>
    <t>Fund balance - Other</t>
  </si>
  <si>
    <t>Total Fund balance</t>
  </si>
  <si>
    <t>Retained Earnings</t>
  </si>
  <si>
    <t>Net Income</t>
  </si>
  <si>
    <t>Total Equity</t>
  </si>
  <si>
    <t>TOTAL LIABILITIES &amp; EQUITY</t>
  </si>
  <si>
    <t>Bills and warrants - Parks</t>
  </si>
  <si>
    <t>April 11 through May 8, 2023</t>
  </si>
  <si>
    <t/>
  </si>
  <si>
    <t>Date</t>
  </si>
  <si>
    <t>Num</t>
  </si>
  <si>
    <t>Name</t>
  </si>
  <si>
    <t>Memo</t>
  </si>
  <si>
    <t>Account</t>
  </si>
  <si>
    <t>Debit</t>
  </si>
  <si>
    <t>18036</t>
  </si>
  <si>
    <t>Jackson Lawn Equipment</t>
  </si>
  <si>
    <t>Inv # 135137</t>
  </si>
  <si>
    <t>Maintenance</t>
  </si>
  <si>
    <t>2 Park Operating Fund</t>
  </si>
  <si>
    <t xml:space="preserve"> </t>
  </si>
  <si>
    <t>18037</t>
  </si>
  <si>
    <t>Cardmember Service - Visa</t>
  </si>
  <si>
    <t>4798510043471115</t>
  </si>
  <si>
    <t>Equipment</t>
  </si>
  <si>
    <t>3 Park Community Center Fund</t>
  </si>
  <si>
    <t>18040</t>
  </si>
  <si>
    <t>Cintas (StJ)</t>
  </si>
  <si>
    <t>Payor #1954669 3/15, 4/11. Payor #19446238 3/15</t>
  </si>
  <si>
    <t>18044</t>
  </si>
  <si>
    <t>Devlyn Frazier</t>
  </si>
  <si>
    <t>Mar 11</t>
  </si>
  <si>
    <t>Cleaning Expense</t>
  </si>
  <si>
    <t>18045</t>
  </si>
  <si>
    <t>Evergy</t>
  </si>
  <si>
    <t>Utilities</t>
  </si>
  <si>
    <t>18050</t>
  </si>
  <si>
    <t>Mike Keith Insurance</t>
  </si>
  <si>
    <t>Additional Premium Mower</t>
  </si>
  <si>
    <t>Insurance</t>
  </si>
  <si>
    <t>18069</t>
  </si>
  <si>
    <t>United Fiber</t>
  </si>
  <si>
    <t>6355800</t>
  </si>
  <si>
    <t>18070</t>
  </si>
  <si>
    <t>Apr 6, 15, 16</t>
  </si>
  <si>
    <t>18072</t>
  </si>
  <si>
    <t>Spire</t>
  </si>
  <si>
    <t xml:space="preserve"> #8278322222</t>
  </si>
  <si>
    <t>#666482111, #716066111, #8278322222</t>
  </si>
  <si>
    <t>TOTAL</t>
  </si>
  <si>
    <t>Bills and warrants - General</t>
  </si>
  <si>
    <t>18046</t>
  </si>
  <si>
    <t>18055</t>
  </si>
  <si>
    <t>18056</t>
  </si>
  <si>
    <t>18057</t>
  </si>
  <si>
    <t>18058</t>
  </si>
  <si>
    <t>18064</t>
  </si>
  <si>
    <t>18065</t>
  </si>
  <si>
    <t>18066</t>
  </si>
  <si>
    <t>18067</t>
  </si>
  <si>
    <t>18068</t>
  </si>
  <si>
    <t>Redgate Disposal</t>
  </si>
  <si>
    <t>Cynthia K Atkison</t>
  </si>
  <si>
    <t>Denise A Rouse</t>
  </si>
  <si>
    <t>Donald A. Ball</t>
  </si>
  <si>
    <t>Tim L Otto</t>
  </si>
  <si>
    <t>Don Kerns</t>
  </si>
  <si>
    <t>Ronald P. Downing</t>
  </si>
  <si>
    <t>Cole Reed</t>
  </si>
  <si>
    <t>Paul D. Gaume</t>
  </si>
  <si>
    <t>Collins Fowler LLC</t>
  </si>
  <si>
    <t>181</t>
  </si>
  <si>
    <t>Inv # 12123</t>
  </si>
  <si>
    <t>6339000</t>
  </si>
  <si>
    <t>#7160661111</t>
  </si>
  <si>
    <t>Payroll</t>
  </si>
  <si>
    <t>Office supplies</t>
  </si>
  <si>
    <t>1 General Operating Fund</t>
  </si>
  <si>
    <t>Trash Expense</t>
  </si>
  <si>
    <t>Official Salary Expense</t>
  </si>
  <si>
    <t>Legal</t>
  </si>
  <si>
    <t>Bills and warrants - Street</t>
  </si>
  <si>
    <t>Repairs &amp; Maintenance</t>
  </si>
  <si>
    <t>5 Street Operating Fund</t>
  </si>
  <si>
    <t>Bills and warrants - Water</t>
  </si>
  <si>
    <t>18035</t>
  </si>
  <si>
    <t>18038</t>
  </si>
  <si>
    <t>18041</t>
  </si>
  <si>
    <t>18042</t>
  </si>
  <si>
    <t>18043</t>
  </si>
  <si>
    <t>18049</t>
  </si>
  <si>
    <t>18051</t>
  </si>
  <si>
    <t>18052</t>
  </si>
  <si>
    <t>18053</t>
  </si>
  <si>
    <t>18054</t>
  </si>
  <si>
    <t>18071</t>
  </si>
  <si>
    <t>18073</t>
  </si>
  <si>
    <t>18074</t>
  </si>
  <si>
    <t>18075</t>
  </si>
  <si>
    <t>KCMO Water Service Department</t>
  </si>
  <si>
    <t>H &amp; H Septic Service, Inc.</t>
  </si>
  <si>
    <t>AT&amp;T/Cingular</t>
  </si>
  <si>
    <t>City of Dearborn</t>
  </si>
  <si>
    <t>Keystone Laboratories, Inc.</t>
  </si>
  <si>
    <t>Faron Hawk</t>
  </si>
  <si>
    <t>Ryan Hon</t>
  </si>
  <si>
    <t>FTC Equipment LLC</t>
  </si>
  <si>
    <t>Shulte Supply</t>
  </si>
  <si>
    <t>USA Blue Book</t>
  </si>
  <si>
    <t>Service Charge</t>
  </si>
  <si>
    <t>Inv #54250 Clean Main</t>
  </si>
  <si>
    <t>Payor #19476968 1/25 - 3/29</t>
  </si>
  <si>
    <t>Inv #54260 Paradise Lake</t>
  </si>
  <si>
    <t>Acct 826804513</t>
  </si>
  <si>
    <t>Sewer</t>
  </si>
  <si>
    <t>#115011</t>
  </si>
  <si>
    <t>#131003</t>
  </si>
  <si>
    <t>#NT20305405</t>
  </si>
  <si>
    <t>Pump</t>
  </si>
  <si>
    <t>6475800</t>
  </si>
  <si>
    <t>Inv #S1198915.001</t>
  </si>
  <si>
    <t>#6664821111</t>
  </si>
  <si>
    <t>Inv #54350 Paradise Lake</t>
  </si>
  <si>
    <t>Payor #19476968 4/5 - 4/26</t>
  </si>
  <si>
    <t>Cust # 664332  Inv #328370, 321872</t>
  </si>
  <si>
    <t>Water purchases</t>
  </si>
  <si>
    <t>Repairs and maintenance</t>
  </si>
  <si>
    <t>Training</t>
  </si>
  <si>
    <t>Clothing Rental</t>
  </si>
  <si>
    <t>Final Acct Payment</t>
  </si>
  <si>
    <t>Meter Refund</t>
  </si>
  <si>
    <t>18076</t>
  </si>
  <si>
    <t>18077</t>
  </si>
  <si>
    <t>Missouri Division of Employment Security</t>
  </si>
  <si>
    <t>Platte County Sheriff</t>
  </si>
  <si>
    <t>05-64400-0-00  4th Qtr 2022</t>
  </si>
  <si>
    <t>Apr 115.92 actual hours, 110 hours paid contract plus vehicle usage</t>
  </si>
  <si>
    <t>Payroll Liability</t>
  </si>
  <si>
    <t>Law Enforcement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</si>
</sst>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10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00008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8"/>
      <color rgb="FF000000"/>
      <name val="Arial"/>
      <family val="2"/>
    </font>
    <font>
      <b/>
      <sz val="9"/>
      <color rgb="FF00008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165" fontId="6" fillId="0" borderId="0" xfId="0" applyNumberFormat="1" applyFont="1"/>
    <xf numFmtId="165" fontId="6" fillId="0" borderId="2" xfId="0" applyNumberFormat="1" applyFont="1" applyBorder="1"/>
    <xf numFmtId="165" fontId="6" fillId="0" borderId="0" xfId="0" applyNumberFormat="1" applyFont="1" applyBorder="1"/>
    <xf numFmtId="165" fontId="6" fillId="0" borderId="3" xfId="0" applyNumberFormat="1" applyFont="1" applyBorder="1"/>
    <xf numFmtId="165" fontId="6" fillId="0" borderId="4" xfId="0" applyNumberFormat="1" applyFont="1" applyBorder="1"/>
    <xf numFmtId="165" fontId="1" fillId="0" borderId="5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right"/>
    </xf>
    <xf numFmtId="164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0" fillId="0" borderId="0" xfId="0" applyNumberFormat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4" fontId="9" fillId="0" borderId="0" xfId="0" applyNumberFormat="1" applyFont="1"/>
    <xf numFmtId="165" fontId="9" fillId="0" borderId="0" xfId="0" applyNumberFormat="1" applyFont="1"/>
    <xf numFmtId="165" fontId="9" fillId="0" borderId="2" xfId="0" applyNumberFormat="1" applyFont="1" applyBorder="1"/>
    <xf numFmtId="165" fontId="9" fillId="0" borderId="0" xfId="0" applyNumberFormat="1" applyFont="1" applyBorder="1"/>
    <xf numFmtId="165" fontId="9" fillId="0" borderId="4" xfId="0" applyNumberFormat="1" applyFont="1" applyBorder="1"/>
    <xf numFmtId="49" fontId="8" fillId="0" borderId="0" xfId="0" applyNumberFormat="1" applyFont="1"/>
    <xf numFmtId="164" fontId="8" fillId="0" borderId="0" xfId="0" applyNumberFormat="1" applyFont="1"/>
    <xf numFmtId="165" fontId="8" fillId="0" borderId="5" xfId="0" applyNumberFormat="1" applyFont="1" applyBorder="1"/>
    <xf numFmtId="0" fontId="8" fillId="0" borderId="0" xfId="0" applyFont="1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37688-D95A-4223-9E6D-138872D900B1}">
  <dimension ref="B1:H83"/>
  <sheetViews>
    <sheetView workbookViewId="0">
      <selection activeCell="K5" sqref="K5"/>
    </sheetView>
  </sheetViews>
  <sheetFormatPr defaultRowHeight="14.5" x14ac:dyDescent="0.35"/>
  <cols>
    <col min="2" max="6" width="2.90625" style="17" customWidth="1"/>
    <col min="7" max="7" width="21.08984375" style="17" customWidth="1"/>
    <col min="8" max="8" width="10.36328125" style="18" bestFit="1" customWidth="1"/>
  </cols>
  <sheetData>
    <row r="1" spans="2:8" ht="15.5" x14ac:dyDescent="0.35">
      <c r="B1" s="2" t="s">
        <v>0</v>
      </c>
      <c r="C1" s="1"/>
      <c r="D1" s="1"/>
      <c r="E1" s="1"/>
      <c r="F1" s="1"/>
      <c r="G1" s="1"/>
      <c r="H1" s="12"/>
    </row>
    <row r="2" spans="2:8" ht="18" x14ac:dyDescent="0.4">
      <c r="B2" s="3" t="s">
        <v>1</v>
      </c>
      <c r="C2" s="1"/>
      <c r="D2" s="1"/>
      <c r="E2" s="1"/>
      <c r="F2" s="1"/>
      <c r="G2" s="1"/>
      <c r="H2" s="13">
        <v>45054</v>
      </c>
    </row>
    <row r="3" spans="2:8" x14ac:dyDescent="0.35">
      <c r="B3" s="4" t="s">
        <v>3</v>
      </c>
      <c r="C3" s="1"/>
      <c r="D3" s="1"/>
      <c r="E3" s="1"/>
      <c r="F3" s="1"/>
      <c r="G3" s="1"/>
      <c r="H3" s="12" t="s">
        <v>2</v>
      </c>
    </row>
    <row r="4" spans="2:8" s="16" customFormat="1" ht="15" thickBot="1" x14ac:dyDescent="0.4">
      <c r="B4" s="14"/>
      <c r="C4" s="14"/>
      <c r="D4" s="14"/>
      <c r="E4" s="14"/>
      <c r="F4" s="14"/>
      <c r="G4" s="14"/>
      <c r="H4" s="15" t="s">
        <v>4</v>
      </c>
    </row>
    <row r="5" spans="2:8" ht="15" thickTop="1" x14ac:dyDescent="0.35">
      <c r="B5" s="1" t="s">
        <v>5</v>
      </c>
      <c r="C5" s="1"/>
      <c r="D5" s="1"/>
      <c r="E5" s="1"/>
      <c r="F5" s="1"/>
      <c r="G5" s="1"/>
      <c r="H5" s="5"/>
    </row>
    <row r="6" spans="2:8" x14ac:dyDescent="0.35">
      <c r="B6" s="1"/>
      <c r="C6" s="1" t="s">
        <v>6</v>
      </c>
      <c r="D6" s="1"/>
      <c r="E6" s="1"/>
      <c r="F6" s="1"/>
      <c r="G6" s="1"/>
      <c r="H6" s="5"/>
    </row>
    <row r="7" spans="2:8" x14ac:dyDescent="0.35">
      <c r="B7" s="1"/>
      <c r="C7" s="1"/>
      <c r="D7" s="1" t="s">
        <v>7</v>
      </c>
      <c r="E7" s="1"/>
      <c r="F7" s="1"/>
      <c r="G7" s="1"/>
      <c r="H7" s="5"/>
    </row>
    <row r="8" spans="2:8" x14ac:dyDescent="0.35">
      <c r="B8" s="1"/>
      <c r="C8" s="1"/>
      <c r="D8" s="1"/>
      <c r="E8" s="1" t="s">
        <v>8</v>
      </c>
      <c r="F8" s="1"/>
      <c r="G8" s="1"/>
      <c r="H8" s="5"/>
    </row>
    <row r="9" spans="2:8" x14ac:dyDescent="0.35">
      <c r="B9" s="1"/>
      <c r="C9" s="1"/>
      <c r="D9" s="1"/>
      <c r="E9" s="1" t="s">
        <v>9</v>
      </c>
      <c r="F9" s="1"/>
      <c r="G9" s="1"/>
      <c r="H9" s="5"/>
    </row>
    <row r="10" spans="2:8" ht="15" thickBot="1" x14ac:dyDescent="0.4">
      <c r="B10" s="1"/>
      <c r="C10" s="1"/>
      <c r="D10" s="1"/>
      <c r="E10" s="1"/>
      <c r="F10" s="1" t="s">
        <v>10</v>
      </c>
      <c r="G10" s="1"/>
      <c r="H10" s="6">
        <v>197213.51</v>
      </c>
    </row>
    <row r="11" spans="2:8" x14ac:dyDescent="0.35">
      <c r="B11" s="1"/>
      <c r="C11" s="1"/>
      <c r="D11" s="1"/>
      <c r="E11" s="1" t="s">
        <v>11</v>
      </c>
      <c r="F11" s="1"/>
      <c r="G11" s="1"/>
      <c r="H11" s="5">
        <v>197213.51</v>
      </c>
    </row>
    <row r="12" spans="2:8" x14ac:dyDescent="0.35">
      <c r="B12" s="1"/>
      <c r="C12" s="1"/>
      <c r="D12" s="1"/>
      <c r="E12" s="1" t="s">
        <v>12</v>
      </c>
      <c r="F12" s="1"/>
      <c r="G12" s="1"/>
      <c r="H12" s="5"/>
    </row>
    <row r="13" spans="2:8" x14ac:dyDescent="0.35">
      <c r="B13" s="1"/>
      <c r="C13" s="1"/>
      <c r="D13" s="1"/>
      <c r="E13" s="1"/>
      <c r="F13" s="1" t="s">
        <v>13</v>
      </c>
      <c r="G13" s="1"/>
      <c r="H13" s="5">
        <v>26000</v>
      </c>
    </row>
    <row r="14" spans="2:8" x14ac:dyDescent="0.35">
      <c r="B14" s="1"/>
      <c r="C14" s="1"/>
      <c r="D14" s="1"/>
      <c r="E14" s="1"/>
      <c r="F14" s="1" t="s">
        <v>14</v>
      </c>
      <c r="G14" s="1"/>
      <c r="H14" s="5">
        <v>31368.9</v>
      </c>
    </row>
    <row r="15" spans="2:8" ht="15" thickBot="1" x14ac:dyDescent="0.4">
      <c r="B15" s="1"/>
      <c r="C15" s="1"/>
      <c r="D15" s="1"/>
      <c r="E15" s="1"/>
      <c r="F15" s="1" t="s">
        <v>15</v>
      </c>
      <c r="G15" s="1"/>
      <c r="H15" s="7">
        <v>-3448.65</v>
      </c>
    </row>
    <row r="16" spans="2:8" ht="15" thickBot="1" x14ac:dyDescent="0.4">
      <c r="B16" s="1"/>
      <c r="C16" s="1"/>
      <c r="D16" s="1"/>
      <c r="E16" s="1" t="s">
        <v>16</v>
      </c>
      <c r="F16" s="1"/>
      <c r="G16" s="1"/>
      <c r="H16" s="8">
        <v>53920.25</v>
      </c>
    </row>
    <row r="17" spans="2:8" x14ac:dyDescent="0.35">
      <c r="B17" s="1"/>
      <c r="C17" s="1"/>
      <c r="D17" s="1" t="s">
        <v>17</v>
      </c>
      <c r="E17" s="1"/>
      <c r="F17" s="1"/>
      <c r="G17" s="1"/>
      <c r="H17" s="5">
        <v>257056.89</v>
      </c>
    </row>
    <row r="18" spans="2:8" x14ac:dyDescent="0.35">
      <c r="B18" s="1"/>
      <c r="C18" s="1"/>
      <c r="D18" s="1" t="s">
        <v>18</v>
      </c>
      <c r="E18" s="1"/>
      <c r="F18" s="1"/>
      <c r="G18" s="1"/>
      <c r="H18" s="5"/>
    </row>
    <row r="19" spans="2:8" x14ac:dyDescent="0.35">
      <c r="B19" s="1"/>
      <c r="C19" s="1"/>
      <c r="D19" s="1"/>
      <c r="E19" s="1" t="s">
        <v>19</v>
      </c>
      <c r="F19" s="1"/>
      <c r="G19" s="1"/>
      <c r="H19" s="5"/>
    </row>
    <row r="20" spans="2:8" x14ac:dyDescent="0.35">
      <c r="B20" s="1"/>
      <c r="C20" s="1"/>
      <c r="D20" s="1"/>
      <c r="E20" s="1"/>
      <c r="F20" s="1" t="s">
        <v>20</v>
      </c>
      <c r="G20" s="1"/>
      <c r="H20" s="5">
        <v>31929.200000000001</v>
      </c>
    </row>
    <row r="21" spans="2:8" x14ac:dyDescent="0.35">
      <c r="B21" s="1"/>
      <c r="C21" s="1"/>
      <c r="D21" s="1"/>
      <c r="E21" s="1"/>
      <c r="F21" s="1" t="s">
        <v>21</v>
      </c>
      <c r="G21" s="1"/>
      <c r="H21" s="5">
        <v>0.1</v>
      </c>
    </row>
    <row r="22" spans="2:8" x14ac:dyDescent="0.35">
      <c r="B22" s="1"/>
      <c r="C22" s="1"/>
      <c r="D22" s="1"/>
      <c r="E22" s="1"/>
      <c r="F22" s="1" t="s">
        <v>22</v>
      </c>
      <c r="G22" s="1"/>
      <c r="H22" s="5">
        <v>-31929.3</v>
      </c>
    </row>
    <row r="23" spans="2:8" ht="15" thickBot="1" x14ac:dyDescent="0.4">
      <c r="B23" s="1"/>
      <c r="C23" s="1"/>
      <c r="D23" s="1"/>
      <c r="E23" s="1"/>
      <c r="F23" s="1" t="s">
        <v>23</v>
      </c>
      <c r="G23" s="1"/>
      <c r="H23" s="6">
        <v>-4.9800000000000004</v>
      </c>
    </row>
    <row r="24" spans="2:8" x14ac:dyDescent="0.35">
      <c r="B24" s="1"/>
      <c r="C24" s="1"/>
      <c r="D24" s="1"/>
      <c r="E24" s="1" t="s">
        <v>24</v>
      </c>
      <c r="F24" s="1"/>
      <c r="G24" s="1"/>
      <c r="H24" s="5">
        <v>-4.9800000000000004</v>
      </c>
    </row>
    <row r="25" spans="2:8" x14ac:dyDescent="0.35">
      <c r="B25" s="1"/>
      <c r="C25" s="1"/>
      <c r="D25" s="1"/>
      <c r="E25" s="1" t="s">
        <v>25</v>
      </c>
      <c r="F25" s="1"/>
      <c r="G25" s="1"/>
      <c r="H25" s="5"/>
    </row>
    <row r="26" spans="2:8" x14ac:dyDescent="0.35">
      <c r="B26" s="1"/>
      <c r="C26" s="1"/>
      <c r="D26" s="1"/>
      <c r="E26" s="1"/>
      <c r="F26" s="1" t="s">
        <v>20</v>
      </c>
      <c r="G26" s="1"/>
      <c r="H26" s="5">
        <v>4057</v>
      </c>
    </row>
    <row r="27" spans="2:8" x14ac:dyDescent="0.35">
      <c r="B27" s="1"/>
      <c r="C27" s="1"/>
      <c r="D27" s="1"/>
      <c r="E27" s="1"/>
      <c r="F27" s="1" t="s">
        <v>21</v>
      </c>
      <c r="G27" s="1"/>
      <c r="H27" s="5">
        <v>1627</v>
      </c>
    </row>
    <row r="28" spans="2:8" ht="15" thickBot="1" x14ac:dyDescent="0.4">
      <c r="B28" s="1"/>
      <c r="C28" s="1"/>
      <c r="D28" s="1"/>
      <c r="E28" s="1"/>
      <c r="F28" s="1" t="s">
        <v>22</v>
      </c>
      <c r="G28" s="1"/>
      <c r="H28" s="6">
        <v>1627</v>
      </c>
    </row>
    <row r="29" spans="2:8" x14ac:dyDescent="0.35">
      <c r="B29" s="1"/>
      <c r="C29" s="1"/>
      <c r="D29" s="1"/>
      <c r="E29" s="1" t="s">
        <v>26</v>
      </c>
      <c r="F29" s="1"/>
      <c r="G29" s="1"/>
      <c r="H29" s="5">
        <v>7311</v>
      </c>
    </row>
    <row r="30" spans="2:8" x14ac:dyDescent="0.35">
      <c r="B30" s="1"/>
      <c r="C30" s="1"/>
      <c r="D30" s="1"/>
      <c r="E30" s="1" t="s">
        <v>27</v>
      </c>
      <c r="F30" s="1"/>
      <c r="G30" s="1"/>
      <c r="H30" s="5"/>
    </row>
    <row r="31" spans="2:8" x14ac:dyDescent="0.35">
      <c r="B31" s="1"/>
      <c r="C31" s="1"/>
      <c r="D31" s="1"/>
      <c r="E31" s="1"/>
      <c r="F31" s="1" t="s">
        <v>28</v>
      </c>
      <c r="G31" s="1"/>
      <c r="H31" s="5">
        <v>25548.87</v>
      </c>
    </row>
    <row r="32" spans="2:8" ht="15" thickBot="1" x14ac:dyDescent="0.4">
      <c r="B32" s="1"/>
      <c r="C32" s="1"/>
      <c r="D32" s="1"/>
      <c r="E32" s="1"/>
      <c r="F32" s="1" t="s">
        <v>29</v>
      </c>
      <c r="G32" s="1"/>
      <c r="H32" s="7">
        <v>26618</v>
      </c>
    </row>
    <row r="33" spans="2:8" ht="15" thickBot="1" x14ac:dyDescent="0.4">
      <c r="B33" s="1"/>
      <c r="C33" s="1"/>
      <c r="D33" s="1"/>
      <c r="E33" s="1" t="s">
        <v>30</v>
      </c>
      <c r="F33" s="1"/>
      <c r="G33" s="1"/>
      <c r="H33" s="9">
        <v>52166.87</v>
      </c>
    </row>
    <row r="34" spans="2:8" ht="15" thickBot="1" x14ac:dyDescent="0.4">
      <c r="B34" s="1"/>
      <c r="C34" s="1"/>
      <c r="D34" s="1" t="s">
        <v>31</v>
      </c>
      <c r="E34" s="1"/>
      <c r="F34" s="1"/>
      <c r="G34" s="1"/>
      <c r="H34" s="8">
        <v>59472.89</v>
      </c>
    </row>
    <row r="35" spans="2:8" x14ac:dyDescent="0.35">
      <c r="B35" s="1"/>
      <c r="C35" s="1" t="s">
        <v>32</v>
      </c>
      <c r="D35" s="1"/>
      <c r="E35" s="1"/>
      <c r="F35" s="1"/>
      <c r="G35" s="1"/>
      <c r="H35" s="5">
        <v>316529.78000000003</v>
      </c>
    </row>
    <row r="36" spans="2:8" x14ac:dyDescent="0.35">
      <c r="B36" s="1"/>
      <c r="C36" s="1" t="s">
        <v>33</v>
      </c>
      <c r="D36" s="1"/>
      <c r="E36" s="1"/>
      <c r="F36" s="1"/>
      <c r="G36" s="1"/>
      <c r="H36" s="5"/>
    </row>
    <row r="37" spans="2:8" x14ac:dyDescent="0.35">
      <c r="B37" s="1"/>
      <c r="C37" s="1"/>
      <c r="D37" s="1" t="s">
        <v>34</v>
      </c>
      <c r="E37" s="1"/>
      <c r="F37" s="1"/>
      <c r="G37" s="1"/>
      <c r="H37" s="5">
        <v>450316</v>
      </c>
    </row>
    <row r="38" spans="2:8" x14ac:dyDescent="0.35">
      <c r="B38" s="1"/>
      <c r="C38" s="1"/>
      <c r="D38" s="1" t="s">
        <v>35</v>
      </c>
      <c r="E38" s="1"/>
      <c r="F38" s="1"/>
      <c r="G38" s="1"/>
      <c r="H38" s="5">
        <v>569709</v>
      </c>
    </row>
    <row r="39" spans="2:8" x14ac:dyDescent="0.35">
      <c r="B39" s="1"/>
      <c r="C39" s="1"/>
      <c r="D39" s="1" t="s">
        <v>36</v>
      </c>
      <c r="E39" s="1"/>
      <c r="F39" s="1"/>
      <c r="G39" s="1"/>
      <c r="H39" s="5">
        <v>102248.99</v>
      </c>
    </row>
    <row r="40" spans="2:8" x14ac:dyDescent="0.35">
      <c r="B40" s="1"/>
      <c r="C40" s="1"/>
      <c r="D40" s="1" t="s">
        <v>37</v>
      </c>
      <c r="E40" s="1"/>
      <c r="F40" s="1"/>
      <c r="G40" s="1"/>
      <c r="H40" s="5">
        <v>-1758984</v>
      </c>
    </row>
    <row r="41" spans="2:8" x14ac:dyDescent="0.35">
      <c r="B41" s="1"/>
      <c r="C41" s="1"/>
      <c r="D41" s="1" t="s">
        <v>38</v>
      </c>
      <c r="E41" s="1"/>
      <c r="F41" s="1"/>
      <c r="G41" s="1"/>
      <c r="H41" s="5">
        <v>444097</v>
      </c>
    </row>
    <row r="42" spans="2:8" ht="15" thickBot="1" x14ac:dyDescent="0.4">
      <c r="B42" s="1"/>
      <c r="C42" s="1"/>
      <c r="D42" s="1" t="s">
        <v>39</v>
      </c>
      <c r="E42" s="1"/>
      <c r="F42" s="1"/>
      <c r="G42" s="1"/>
      <c r="H42" s="6">
        <v>1138935</v>
      </c>
    </row>
    <row r="43" spans="2:8" x14ac:dyDescent="0.35">
      <c r="B43" s="1"/>
      <c r="C43" s="1" t="s">
        <v>40</v>
      </c>
      <c r="D43" s="1"/>
      <c r="E43" s="1"/>
      <c r="F43" s="1"/>
      <c r="G43" s="1"/>
      <c r="H43" s="5">
        <v>946321.99</v>
      </c>
    </row>
    <row r="44" spans="2:8" x14ac:dyDescent="0.35">
      <c r="B44" s="1"/>
      <c r="C44" s="1" t="s">
        <v>41</v>
      </c>
      <c r="D44" s="1"/>
      <c r="E44" s="1"/>
      <c r="F44" s="1"/>
      <c r="G44" s="1"/>
      <c r="H44" s="5"/>
    </row>
    <row r="45" spans="2:8" ht="15" thickBot="1" x14ac:dyDescent="0.4">
      <c r="B45" s="1"/>
      <c r="C45" s="1"/>
      <c r="D45" s="1" t="s">
        <v>42</v>
      </c>
      <c r="E45" s="1"/>
      <c r="F45" s="1"/>
      <c r="G45" s="1"/>
      <c r="H45" s="7">
        <v>195488</v>
      </c>
    </row>
    <row r="46" spans="2:8" ht="15" thickBot="1" x14ac:dyDescent="0.4">
      <c r="B46" s="1"/>
      <c r="C46" s="1" t="s">
        <v>43</v>
      </c>
      <c r="D46" s="1"/>
      <c r="E46" s="1"/>
      <c r="F46" s="1"/>
      <c r="G46" s="1"/>
      <c r="H46" s="9">
        <v>195488</v>
      </c>
    </row>
    <row r="47" spans="2:8" s="11" customFormat="1" ht="11" thickBot="1" x14ac:dyDescent="0.3">
      <c r="B47" s="1" t="s">
        <v>44</v>
      </c>
      <c r="C47" s="1"/>
      <c r="D47" s="1"/>
      <c r="E47" s="1"/>
      <c r="F47" s="1"/>
      <c r="G47" s="1"/>
      <c r="H47" s="10">
        <v>1458339.77</v>
      </c>
    </row>
    <row r="48" spans="2:8" ht="15" thickTop="1" x14ac:dyDescent="0.35">
      <c r="B48" s="1" t="s">
        <v>45</v>
      </c>
      <c r="C48" s="1"/>
      <c r="D48" s="1"/>
      <c r="E48" s="1"/>
      <c r="F48" s="1"/>
      <c r="G48" s="1"/>
      <c r="H48" s="5"/>
    </row>
    <row r="49" spans="2:8" x14ac:dyDescent="0.35">
      <c r="B49" s="1"/>
      <c r="C49" s="1" t="s">
        <v>46</v>
      </c>
      <c r="D49" s="1"/>
      <c r="E49" s="1"/>
      <c r="F49" s="1"/>
      <c r="G49" s="1"/>
      <c r="H49" s="5"/>
    </row>
    <row r="50" spans="2:8" x14ac:dyDescent="0.35">
      <c r="B50" s="1"/>
      <c r="C50" s="1"/>
      <c r="D50" s="1" t="s">
        <v>47</v>
      </c>
      <c r="E50" s="1"/>
      <c r="F50" s="1"/>
      <c r="G50" s="1"/>
      <c r="H50" s="5"/>
    </row>
    <row r="51" spans="2:8" x14ac:dyDescent="0.35">
      <c r="B51" s="1"/>
      <c r="C51" s="1"/>
      <c r="D51" s="1"/>
      <c r="E51" s="1" t="s">
        <v>48</v>
      </c>
      <c r="F51" s="1"/>
      <c r="G51" s="1"/>
      <c r="H51" s="5"/>
    </row>
    <row r="52" spans="2:8" x14ac:dyDescent="0.35">
      <c r="B52" s="1"/>
      <c r="C52" s="1"/>
      <c r="D52" s="1"/>
      <c r="E52" s="1"/>
      <c r="F52" s="1" t="s">
        <v>49</v>
      </c>
      <c r="G52" s="1"/>
      <c r="H52" s="5">
        <v>25420</v>
      </c>
    </row>
    <row r="53" spans="2:8" x14ac:dyDescent="0.35">
      <c r="B53" s="1"/>
      <c r="C53" s="1"/>
      <c r="D53" s="1"/>
      <c r="E53" s="1"/>
      <c r="F53" s="1" t="s">
        <v>50</v>
      </c>
      <c r="G53" s="1"/>
      <c r="H53" s="5">
        <v>25420</v>
      </c>
    </row>
    <row r="54" spans="2:8" x14ac:dyDescent="0.35">
      <c r="B54" s="1"/>
      <c r="C54" s="1"/>
      <c r="D54" s="1"/>
      <c r="E54" s="1"/>
      <c r="F54" s="1" t="s">
        <v>51</v>
      </c>
      <c r="G54" s="1"/>
      <c r="H54" s="5"/>
    </row>
    <row r="55" spans="2:8" x14ac:dyDescent="0.35">
      <c r="B55" s="1"/>
      <c r="C55" s="1"/>
      <c r="D55" s="1"/>
      <c r="E55" s="1"/>
      <c r="F55" s="1"/>
      <c r="G55" s="1" t="s">
        <v>20</v>
      </c>
      <c r="H55" s="5">
        <v>5568.52</v>
      </c>
    </row>
    <row r="56" spans="2:8" x14ac:dyDescent="0.35">
      <c r="B56" s="1"/>
      <c r="C56" s="1"/>
      <c r="D56" s="1"/>
      <c r="E56" s="1"/>
      <c r="F56" s="1"/>
      <c r="G56" s="1" t="s">
        <v>21</v>
      </c>
      <c r="H56" s="5">
        <v>977</v>
      </c>
    </row>
    <row r="57" spans="2:8" x14ac:dyDescent="0.35">
      <c r="B57" s="1"/>
      <c r="C57" s="1"/>
      <c r="D57" s="1"/>
      <c r="E57" s="1"/>
      <c r="F57" s="1"/>
      <c r="G57" s="1" t="s">
        <v>52</v>
      </c>
      <c r="H57" s="5">
        <v>198</v>
      </c>
    </row>
    <row r="58" spans="2:8" ht="15" thickBot="1" x14ac:dyDescent="0.4">
      <c r="B58" s="1"/>
      <c r="C58" s="1"/>
      <c r="D58" s="1"/>
      <c r="E58" s="1"/>
      <c r="F58" s="1"/>
      <c r="G58" s="1" t="s">
        <v>22</v>
      </c>
      <c r="H58" s="6">
        <v>6918.75</v>
      </c>
    </row>
    <row r="59" spans="2:8" x14ac:dyDescent="0.35">
      <c r="B59" s="1"/>
      <c r="C59" s="1"/>
      <c r="D59" s="1"/>
      <c r="E59" s="1"/>
      <c r="F59" s="1" t="s">
        <v>53</v>
      </c>
      <c r="G59" s="1"/>
      <c r="H59" s="5">
        <v>13662.27</v>
      </c>
    </row>
    <row r="60" spans="2:8" x14ac:dyDescent="0.35">
      <c r="B60" s="1"/>
      <c r="C60" s="1"/>
      <c r="D60" s="1"/>
      <c r="E60" s="1"/>
      <c r="F60" s="1" t="s">
        <v>54</v>
      </c>
      <c r="G60" s="1"/>
      <c r="H60" s="5">
        <v>-0.5</v>
      </c>
    </row>
    <row r="61" spans="2:8" x14ac:dyDescent="0.35">
      <c r="B61" s="1"/>
      <c r="C61" s="1"/>
      <c r="D61" s="1"/>
      <c r="E61" s="1"/>
      <c r="F61" s="1" t="s">
        <v>55</v>
      </c>
      <c r="G61" s="1"/>
      <c r="H61" s="5">
        <v>27874.959999999999</v>
      </c>
    </row>
    <row r="62" spans="2:8" ht="15" thickBot="1" x14ac:dyDescent="0.4">
      <c r="B62" s="1"/>
      <c r="C62" s="1"/>
      <c r="D62" s="1"/>
      <c r="E62" s="1"/>
      <c r="F62" s="1" t="s">
        <v>56</v>
      </c>
      <c r="G62" s="1"/>
      <c r="H62" s="7">
        <v>500</v>
      </c>
    </row>
    <row r="63" spans="2:8" ht="15" thickBot="1" x14ac:dyDescent="0.4">
      <c r="B63" s="1"/>
      <c r="C63" s="1"/>
      <c r="D63" s="1"/>
      <c r="E63" s="1" t="s">
        <v>57</v>
      </c>
      <c r="F63" s="1"/>
      <c r="G63" s="1"/>
      <c r="H63" s="8">
        <v>92876.73</v>
      </c>
    </row>
    <row r="64" spans="2:8" x14ac:dyDescent="0.35">
      <c r="B64" s="1"/>
      <c r="C64" s="1"/>
      <c r="D64" s="1" t="s">
        <v>58</v>
      </c>
      <c r="E64" s="1"/>
      <c r="F64" s="1"/>
      <c r="G64" s="1"/>
      <c r="H64" s="5">
        <v>92876.73</v>
      </c>
    </row>
    <row r="65" spans="2:8" x14ac:dyDescent="0.35">
      <c r="B65" s="1"/>
      <c r="C65" s="1"/>
      <c r="D65" s="1" t="s">
        <v>59</v>
      </c>
      <c r="E65" s="1"/>
      <c r="F65" s="1"/>
      <c r="G65" s="1"/>
      <c r="H65" s="5"/>
    </row>
    <row r="66" spans="2:8" x14ac:dyDescent="0.35">
      <c r="B66" s="1"/>
      <c r="C66" s="1"/>
      <c r="D66" s="1"/>
      <c r="E66" s="1" t="s">
        <v>60</v>
      </c>
      <c r="F66" s="1"/>
      <c r="G66" s="1"/>
      <c r="H66" s="5"/>
    </row>
    <row r="67" spans="2:8" ht="15" thickBot="1" x14ac:dyDescent="0.4">
      <c r="B67" s="1"/>
      <c r="C67" s="1"/>
      <c r="D67" s="1"/>
      <c r="E67" s="1"/>
      <c r="F67" s="1" t="s">
        <v>42</v>
      </c>
      <c r="G67" s="1"/>
      <c r="H67" s="7">
        <v>34489</v>
      </c>
    </row>
    <row r="68" spans="2:8" ht="15" thickBot="1" x14ac:dyDescent="0.4">
      <c r="B68" s="1"/>
      <c r="C68" s="1"/>
      <c r="D68" s="1"/>
      <c r="E68" s="1" t="s">
        <v>61</v>
      </c>
      <c r="F68" s="1"/>
      <c r="G68" s="1"/>
      <c r="H68" s="9">
        <v>34489</v>
      </c>
    </row>
    <row r="69" spans="2:8" ht="15" thickBot="1" x14ac:dyDescent="0.4">
      <c r="B69" s="1"/>
      <c r="C69" s="1"/>
      <c r="D69" s="1" t="s">
        <v>62</v>
      </c>
      <c r="E69" s="1"/>
      <c r="F69" s="1"/>
      <c r="G69" s="1"/>
      <c r="H69" s="8">
        <v>34489</v>
      </c>
    </row>
    <row r="70" spans="2:8" x14ac:dyDescent="0.35">
      <c r="B70" s="1"/>
      <c r="C70" s="1" t="s">
        <v>63</v>
      </c>
      <c r="D70" s="1"/>
      <c r="E70" s="1"/>
      <c r="F70" s="1"/>
      <c r="G70" s="1"/>
      <c r="H70" s="5">
        <v>127365.73</v>
      </c>
    </row>
    <row r="71" spans="2:8" x14ac:dyDescent="0.35">
      <c r="B71" s="1"/>
      <c r="C71" s="1" t="s">
        <v>64</v>
      </c>
      <c r="D71" s="1"/>
      <c r="E71" s="1"/>
      <c r="F71" s="1"/>
      <c r="G71" s="1"/>
      <c r="H71" s="5"/>
    </row>
    <row r="72" spans="2:8" x14ac:dyDescent="0.35">
      <c r="B72" s="1"/>
      <c r="C72" s="1"/>
      <c r="D72" s="1" t="s">
        <v>65</v>
      </c>
      <c r="E72" s="1"/>
      <c r="F72" s="1"/>
      <c r="G72" s="1"/>
      <c r="H72" s="5"/>
    </row>
    <row r="73" spans="2:8" x14ac:dyDescent="0.35">
      <c r="B73" s="1"/>
      <c r="C73" s="1"/>
      <c r="D73" s="1"/>
      <c r="E73" s="1" t="s">
        <v>20</v>
      </c>
      <c r="F73" s="1"/>
      <c r="G73" s="1"/>
      <c r="H73" s="5">
        <v>442378.11</v>
      </c>
    </row>
    <row r="74" spans="2:8" x14ac:dyDescent="0.35">
      <c r="B74" s="1"/>
      <c r="C74" s="1"/>
      <c r="D74" s="1"/>
      <c r="E74" s="1" t="s">
        <v>21</v>
      </c>
      <c r="F74" s="1"/>
      <c r="G74" s="1"/>
      <c r="H74" s="5">
        <v>459664.76</v>
      </c>
    </row>
    <row r="75" spans="2:8" x14ac:dyDescent="0.35">
      <c r="B75" s="1"/>
      <c r="C75" s="1"/>
      <c r="D75" s="1"/>
      <c r="E75" s="1" t="s">
        <v>52</v>
      </c>
      <c r="F75" s="1"/>
      <c r="G75" s="1"/>
      <c r="H75" s="5">
        <v>-278417.84000000003</v>
      </c>
    </row>
    <row r="76" spans="2:8" x14ac:dyDescent="0.35">
      <c r="B76" s="1"/>
      <c r="C76" s="1"/>
      <c r="D76" s="1"/>
      <c r="E76" s="1" t="s">
        <v>22</v>
      </c>
      <c r="F76" s="1"/>
      <c r="G76" s="1"/>
      <c r="H76" s="5">
        <v>764281.72</v>
      </c>
    </row>
    <row r="77" spans="2:8" ht="15" thickBot="1" x14ac:dyDescent="0.4">
      <c r="B77" s="1"/>
      <c r="C77" s="1"/>
      <c r="D77" s="1"/>
      <c r="E77" s="1" t="s">
        <v>66</v>
      </c>
      <c r="F77" s="1"/>
      <c r="G77" s="1"/>
      <c r="H77" s="6">
        <v>8214.34</v>
      </c>
    </row>
    <row r="78" spans="2:8" x14ac:dyDescent="0.35">
      <c r="B78" s="1"/>
      <c r="C78" s="1"/>
      <c r="D78" s="1" t="s">
        <v>67</v>
      </c>
      <c r="E78" s="1"/>
      <c r="F78" s="1"/>
      <c r="G78" s="1"/>
      <c r="H78" s="5">
        <v>1396121.09</v>
      </c>
    </row>
    <row r="79" spans="2:8" x14ac:dyDescent="0.35">
      <c r="B79" s="1"/>
      <c r="C79" s="1"/>
      <c r="D79" s="1" t="s">
        <v>68</v>
      </c>
      <c r="E79" s="1"/>
      <c r="F79" s="1"/>
      <c r="G79" s="1"/>
      <c r="H79" s="5">
        <v>-10674.54</v>
      </c>
    </row>
    <row r="80" spans="2:8" ht="15" thickBot="1" x14ac:dyDescent="0.4">
      <c r="B80" s="1"/>
      <c r="C80" s="1"/>
      <c r="D80" s="1" t="s">
        <v>69</v>
      </c>
      <c r="E80" s="1"/>
      <c r="F80" s="1"/>
      <c r="G80" s="1"/>
      <c r="H80" s="7">
        <v>-54472.51</v>
      </c>
    </row>
    <row r="81" spans="2:8" ht="15" thickBot="1" x14ac:dyDescent="0.4">
      <c r="B81" s="1"/>
      <c r="C81" s="1" t="s">
        <v>70</v>
      </c>
      <c r="D81" s="1"/>
      <c r="E81" s="1"/>
      <c r="F81" s="1"/>
      <c r="G81" s="1"/>
      <c r="H81" s="9">
        <v>1330974.04</v>
      </c>
    </row>
    <row r="82" spans="2:8" s="11" customFormat="1" ht="11" thickBot="1" x14ac:dyDescent="0.3">
      <c r="B82" s="1" t="s">
        <v>71</v>
      </c>
      <c r="C82" s="1"/>
      <c r="D82" s="1"/>
      <c r="E82" s="1"/>
      <c r="F82" s="1"/>
      <c r="G82" s="1"/>
      <c r="H82" s="10">
        <v>1458339.77</v>
      </c>
    </row>
    <row r="83" spans="2:8" ht="15" thickTop="1" x14ac:dyDescent="0.3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48B45-5F8F-4FFE-A919-769AAC1CF6A4}">
  <dimension ref="A1:L42"/>
  <sheetViews>
    <sheetView tabSelected="1" workbookViewId="0"/>
  </sheetViews>
  <sheetFormatPr defaultRowHeight="14.5" x14ac:dyDescent="0.35"/>
  <cols>
    <col min="1" max="1" width="6.6328125" style="18" customWidth="1"/>
    <col min="2" max="2" width="9" style="18" bestFit="1" customWidth="1"/>
    <col min="3" max="3" width="2.1796875" style="18" customWidth="1"/>
    <col min="4" max="4" width="5.36328125" style="18" bestFit="1" customWidth="1"/>
    <col min="5" max="5" width="2.1796875" style="18" customWidth="1"/>
    <col min="6" max="6" width="30.6328125" style="18" customWidth="1"/>
    <col min="7" max="7" width="2.1796875" style="18" customWidth="1"/>
    <col min="8" max="8" width="30.6328125" style="18" customWidth="1"/>
    <col min="9" max="9" width="2.1796875" style="18" customWidth="1"/>
    <col min="10" max="10" width="20" style="18" bestFit="1" customWidth="1"/>
    <col min="11" max="11" width="2.1796875" style="18" customWidth="1"/>
    <col min="12" max="12" width="9" style="18" bestFit="1" customWidth="1"/>
  </cols>
  <sheetData>
    <row r="1" spans="1:12" ht="15.5" x14ac:dyDescent="0.35">
      <c r="A1" s="2"/>
      <c r="B1" s="19"/>
      <c r="C1" s="19"/>
      <c r="D1" s="19"/>
      <c r="E1" s="19"/>
      <c r="F1" s="19"/>
      <c r="G1" s="35" t="s">
        <v>0</v>
      </c>
      <c r="H1" s="19"/>
      <c r="I1" s="19"/>
      <c r="J1" s="19"/>
      <c r="K1" s="19"/>
      <c r="L1" s="20"/>
    </row>
    <row r="2" spans="1:12" ht="18" x14ac:dyDescent="0.4">
      <c r="A2" s="3"/>
      <c r="B2" s="19"/>
      <c r="C2" s="19"/>
      <c r="D2" s="19"/>
      <c r="E2" s="19"/>
      <c r="F2" s="19"/>
      <c r="G2" s="36" t="s">
        <v>116</v>
      </c>
      <c r="H2" s="19"/>
      <c r="I2" s="19"/>
      <c r="J2" s="19"/>
      <c r="K2" s="19"/>
      <c r="L2" s="21">
        <v>45054</v>
      </c>
    </row>
    <row r="3" spans="1:12" x14ac:dyDescent="0.35">
      <c r="A3" s="4"/>
      <c r="B3" s="19"/>
      <c r="C3" s="19"/>
      <c r="D3" s="19"/>
      <c r="E3" s="19"/>
      <c r="F3" s="19"/>
      <c r="G3" s="37" t="s">
        <v>73</v>
      </c>
      <c r="H3" s="19"/>
      <c r="I3" s="19"/>
      <c r="J3" s="19"/>
      <c r="K3" s="19"/>
      <c r="L3" s="22" t="s">
        <v>74</v>
      </c>
    </row>
    <row r="4" spans="1:12" s="16" customFormat="1" ht="15" thickBot="1" x14ac:dyDescent="0.4">
      <c r="A4" s="23"/>
      <c r="B4" s="24" t="s">
        <v>75</v>
      </c>
      <c r="C4" s="23"/>
      <c r="D4" s="24" t="s">
        <v>76</v>
      </c>
      <c r="E4" s="23"/>
      <c r="F4" s="24" t="s">
        <v>77</v>
      </c>
      <c r="G4" s="23"/>
      <c r="H4" s="24" t="s">
        <v>78</v>
      </c>
      <c r="I4" s="23"/>
      <c r="J4" s="24" t="s">
        <v>79</v>
      </c>
      <c r="K4" s="23"/>
      <c r="L4" s="24" t="s">
        <v>80</v>
      </c>
    </row>
    <row r="5" spans="1:12" ht="15" thickTop="1" x14ac:dyDescent="0.35">
      <c r="A5" s="25"/>
      <c r="B5" s="26">
        <v>45028</v>
      </c>
      <c r="C5" s="25"/>
      <c r="D5" s="25" t="s">
        <v>87</v>
      </c>
      <c r="E5" s="25"/>
      <c r="F5" s="25" t="s">
        <v>88</v>
      </c>
      <c r="G5" s="25"/>
      <c r="H5" s="25" t="s">
        <v>89</v>
      </c>
      <c r="I5" s="25"/>
      <c r="J5" s="25" t="s">
        <v>141</v>
      </c>
      <c r="K5" s="25"/>
      <c r="L5" s="27">
        <v>20</v>
      </c>
    </row>
    <row r="6" spans="1:12" x14ac:dyDescent="0.35">
      <c r="A6" s="25"/>
      <c r="B6" s="26"/>
      <c r="C6" s="25"/>
      <c r="D6" s="25"/>
      <c r="E6" s="25"/>
      <c r="F6" s="25" t="s">
        <v>88</v>
      </c>
      <c r="G6" s="25"/>
      <c r="H6" s="25" t="s">
        <v>89</v>
      </c>
      <c r="I6" s="25"/>
      <c r="J6" s="25" t="s">
        <v>142</v>
      </c>
      <c r="K6" s="25"/>
      <c r="L6" s="27">
        <v>63</v>
      </c>
    </row>
    <row r="7" spans="1:12" x14ac:dyDescent="0.35">
      <c r="A7" s="25"/>
      <c r="B7" s="26"/>
      <c r="C7" s="25"/>
      <c r="D7" s="25"/>
      <c r="E7" s="25"/>
      <c r="F7" s="25" t="s">
        <v>88</v>
      </c>
      <c r="G7" s="25"/>
      <c r="H7" s="25" t="s">
        <v>89</v>
      </c>
      <c r="I7" s="25"/>
      <c r="J7" s="25" t="s">
        <v>84</v>
      </c>
      <c r="K7" s="25"/>
      <c r="L7" s="29">
        <v>76.349999999999994</v>
      </c>
    </row>
    <row r="8" spans="1:12" x14ac:dyDescent="0.35">
      <c r="A8" s="25"/>
      <c r="B8" s="26"/>
      <c r="C8" s="25"/>
      <c r="D8" s="25"/>
      <c r="E8" s="25"/>
      <c r="F8" s="25"/>
      <c r="G8" s="25"/>
      <c r="H8" s="25"/>
      <c r="I8" s="25"/>
      <c r="J8" s="25"/>
      <c r="K8" s="25"/>
      <c r="L8" s="27"/>
    </row>
    <row r="9" spans="1:12" x14ac:dyDescent="0.35">
      <c r="A9" s="25"/>
      <c r="B9" s="26">
        <v>45037</v>
      </c>
      <c r="C9" s="25"/>
      <c r="D9" s="25" t="s">
        <v>92</v>
      </c>
      <c r="E9" s="25"/>
      <c r="F9" s="25" t="s">
        <v>93</v>
      </c>
      <c r="G9" s="25"/>
      <c r="H9" s="25" t="s">
        <v>94</v>
      </c>
      <c r="I9" s="25"/>
      <c r="J9" s="25" t="s">
        <v>142</v>
      </c>
      <c r="K9" s="25"/>
      <c r="L9" s="27">
        <v>61.3</v>
      </c>
    </row>
    <row r="10" spans="1:12" x14ac:dyDescent="0.35">
      <c r="A10" s="25"/>
      <c r="B10" s="26"/>
      <c r="C10" s="25"/>
      <c r="D10" s="25"/>
      <c r="E10" s="25"/>
      <c r="F10" s="25"/>
      <c r="G10" s="25"/>
      <c r="H10" s="25"/>
      <c r="I10" s="25"/>
      <c r="J10" s="25"/>
      <c r="K10" s="25"/>
      <c r="L10" s="27"/>
    </row>
    <row r="11" spans="1:12" x14ac:dyDescent="0.35">
      <c r="A11" s="25"/>
      <c r="B11" s="26">
        <v>45044</v>
      </c>
      <c r="C11" s="25"/>
      <c r="D11" s="25" t="s">
        <v>99</v>
      </c>
      <c r="E11" s="25"/>
      <c r="F11" s="25" t="s">
        <v>100</v>
      </c>
      <c r="G11" s="25"/>
      <c r="H11" s="25"/>
      <c r="I11" s="25"/>
      <c r="J11" s="25" t="s">
        <v>101</v>
      </c>
      <c r="K11" s="25"/>
      <c r="L11" s="27">
        <v>813.06</v>
      </c>
    </row>
    <row r="12" spans="1:12" x14ac:dyDescent="0.35">
      <c r="A12" s="25"/>
      <c r="B12" s="26"/>
      <c r="C12" s="25"/>
      <c r="D12" s="25"/>
      <c r="E12" s="25"/>
      <c r="F12" s="25"/>
      <c r="G12" s="25"/>
      <c r="H12" s="25"/>
      <c r="I12" s="25"/>
      <c r="J12" s="25"/>
      <c r="K12" s="25"/>
      <c r="L12" s="27"/>
    </row>
    <row r="13" spans="1:12" x14ac:dyDescent="0.35">
      <c r="A13" s="25"/>
      <c r="B13" s="26">
        <v>45044</v>
      </c>
      <c r="C13" s="25"/>
      <c r="D13" s="25" t="s">
        <v>117</v>
      </c>
      <c r="E13" s="25"/>
      <c r="F13" s="25" t="s">
        <v>127</v>
      </c>
      <c r="G13" s="25"/>
      <c r="H13" s="25" t="s">
        <v>137</v>
      </c>
      <c r="I13" s="25"/>
      <c r="J13" s="25" t="s">
        <v>144</v>
      </c>
      <c r="K13" s="25"/>
      <c r="L13" s="27">
        <v>2977.45</v>
      </c>
    </row>
    <row r="14" spans="1:12" x14ac:dyDescent="0.35">
      <c r="A14" s="25"/>
      <c r="B14" s="26"/>
      <c r="C14" s="25"/>
      <c r="D14" s="25"/>
      <c r="E14" s="25"/>
      <c r="F14" s="25"/>
      <c r="G14" s="25"/>
      <c r="H14" s="25"/>
      <c r="I14" s="25"/>
      <c r="J14" s="25"/>
      <c r="K14" s="25"/>
      <c r="L14" s="27"/>
    </row>
    <row r="15" spans="1:12" x14ac:dyDescent="0.35">
      <c r="A15" s="25"/>
      <c r="B15" s="26">
        <v>45051</v>
      </c>
      <c r="C15" s="25"/>
      <c r="D15" s="25" t="s">
        <v>118</v>
      </c>
      <c r="E15" s="25"/>
      <c r="F15" s="25" t="s">
        <v>128</v>
      </c>
      <c r="G15" s="25"/>
      <c r="H15" s="25"/>
      <c r="I15" s="25"/>
      <c r="J15" s="25" t="s">
        <v>141</v>
      </c>
      <c r="K15" s="25"/>
      <c r="L15" s="27">
        <v>5147.42</v>
      </c>
    </row>
    <row r="16" spans="1:12" x14ac:dyDescent="0.35">
      <c r="A16" s="25"/>
      <c r="B16" s="26"/>
      <c r="C16" s="25"/>
      <c r="D16" s="25"/>
      <c r="E16" s="25"/>
      <c r="F16" s="25"/>
      <c r="G16" s="25"/>
      <c r="H16" s="25"/>
      <c r="I16" s="25"/>
      <c r="J16" s="25"/>
      <c r="K16" s="25"/>
      <c r="L16" s="27"/>
    </row>
    <row r="17" spans="1:12" x14ac:dyDescent="0.35">
      <c r="A17" s="25"/>
      <c r="B17" s="26">
        <v>45051</v>
      </c>
      <c r="C17" s="25"/>
      <c r="D17" s="25" t="s">
        <v>119</v>
      </c>
      <c r="E17" s="25"/>
      <c r="F17" s="25" t="s">
        <v>129</v>
      </c>
      <c r="G17" s="25"/>
      <c r="H17" s="25"/>
      <c r="I17" s="25"/>
      <c r="J17" s="25" t="s">
        <v>141</v>
      </c>
      <c r="K17" s="25"/>
      <c r="L17" s="27">
        <v>1802.56</v>
      </c>
    </row>
    <row r="18" spans="1:12" x14ac:dyDescent="0.35">
      <c r="A18" s="25"/>
      <c r="B18" s="26"/>
      <c r="C18" s="25"/>
      <c r="D18" s="25"/>
      <c r="E18" s="25"/>
      <c r="F18" s="25"/>
      <c r="G18" s="25"/>
      <c r="H18" s="25"/>
      <c r="I18" s="25"/>
      <c r="J18" s="25"/>
      <c r="K18" s="25"/>
      <c r="L18" s="27"/>
    </row>
    <row r="19" spans="1:12" x14ac:dyDescent="0.35">
      <c r="A19" s="25"/>
      <c r="B19" s="26">
        <v>45051</v>
      </c>
      <c r="C19" s="25"/>
      <c r="D19" s="25" t="s">
        <v>120</v>
      </c>
      <c r="E19" s="25"/>
      <c r="F19" s="25" t="s">
        <v>130</v>
      </c>
      <c r="G19" s="25"/>
      <c r="H19" s="25"/>
      <c r="I19" s="25"/>
      <c r="J19" s="25" t="s">
        <v>141</v>
      </c>
      <c r="K19" s="25"/>
      <c r="L19" s="27">
        <v>5922.55</v>
      </c>
    </row>
    <row r="20" spans="1:12" x14ac:dyDescent="0.35">
      <c r="A20" s="25"/>
      <c r="B20" s="26"/>
      <c r="C20" s="25"/>
      <c r="D20" s="25"/>
      <c r="E20" s="25"/>
      <c r="F20" s="25"/>
      <c r="G20" s="25"/>
      <c r="H20" s="25"/>
      <c r="I20" s="25"/>
      <c r="J20" s="25"/>
      <c r="K20" s="25"/>
      <c r="L20" s="27"/>
    </row>
    <row r="21" spans="1:12" x14ac:dyDescent="0.35">
      <c r="A21" s="25"/>
      <c r="B21" s="26">
        <v>45051</v>
      </c>
      <c r="C21" s="25"/>
      <c r="D21" s="25" t="s">
        <v>121</v>
      </c>
      <c r="E21" s="25"/>
      <c r="F21" s="25" t="s">
        <v>131</v>
      </c>
      <c r="G21" s="25"/>
      <c r="H21" s="25"/>
      <c r="I21" s="25"/>
      <c r="J21" s="25" t="s">
        <v>141</v>
      </c>
      <c r="K21" s="25"/>
      <c r="L21" s="27">
        <v>6358.03</v>
      </c>
    </row>
    <row r="22" spans="1:12" x14ac:dyDescent="0.35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27"/>
    </row>
    <row r="23" spans="1:12" x14ac:dyDescent="0.35">
      <c r="A23" s="25"/>
      <c r="B23" s="26">
        <v>45054</v>
      </c>
      <c r="C23" s="25"/>
      <c r="D23" s="25" t="s">
        <v>122</v>
      </c>
      <c r="E23" s="25"/>
      <c r="F23" s="25" t="s">
        <v>132</v>
      </c>
      <c r="G23" s="25"/>
      <c r="H23" s="25"/>
      <c r="I23" s="25"/>
      <c r="J23" s="25" t="s">
        <v>145</v>
      </c>
      <c r="K23" s="25"/>
      <c r="L23" s="27">
        <v>80</v>
      </c>
    </row>
    <row r="24" spans="1:12" x14ac:dyDescent="0.35">
      <c r="A24" s="25"/>
      <c r="B24" s="26"/>
      <c r="C24" s="25"/>
      <c r="D24" s="25"/>
      <c r="E24" s="25"/>
      <c r="F24" s="25"/>
      <c r="G24" s="25"/>
      <c r="H24" s="25"/>
      <c r="I24" s="25"/>
      <c r="J24" s="25"/>
      <c r="K24" s="25"/>
      <c r="L24" s="27"/>
    </row>
    <row r="25" spans="1:12" x14ac:dyDescent="0.35">
      <c r="A25" s="25"/>
      <c r="B25" s="26">
        <v>45054</v>
      </c>
      <c r="C25" s="25"/>
      <c r="D25" s="25" t="s">
        <v>123</v>
      </c>
      <c r="E25" s="25"/>
      <c r="F25" s="25" t="s">
        <v>133</v>
      </c>
      <c r="G25" s="25"/>
      <c r="H25" s="25"/>
      <c r="I25" s="25"/>
      <c r="J25" s="25" t="s">
        <v>145</v>
      </c>
      <c r="K25" s="25"/>
      <c r="L25" s="27">
        <v>80</v>
      </c>
    </row>
    <row r="26" spans="1:12" x14ac:dyDescent="0.35">
      <c r="A26" s="25"/>
      <c r="B26" s="26"/>
      <c r="C26" s="25"/>
      <c r="D26" s="25"/>
      <c r="E26" s="25"/>
      <c r="F26" s="25"/>
      <c r="G26" s="25"/>
      <c r="H26" s="25"/>
      <c r="I26" s="25"/>
      <c r="J26" s="25"/>
      <c r="K26" s="25"/>
      <c r="L26" s="27"/>
    </row>
    <row r="27" spans="1:12" x14ac:dyDescent="0.35">
      <c r="A27" s="25"/>
      <c r="B27" s="26">
        <v>45054</v>
      </c>
      <c r="C27" s="25"/>
      <c r="D27" s="25" t="s">
        <v>124</v>
      </c>
      <c r="E27" s="25"/>
      <c r="F27" s="25" t="s">
        <v>134</v>
      </c>
      <c r="G27" s="25"/>
      <c r="H27" s="25"/>
      <c r="I27" s="25"/>
      <c r="J27" s="25" t="s">
        <v>145</v>
      </c>
      <c r="K27" s="25"/>
      <c r="L27" s="27">
        <v>80</v>
      </c>
    </row>
    <row r="28" spans="1:12" x14ac:dyDescent="0.35">
      <c r="A28" s="25"/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27"/>
    </row>
    <row r="29" spans="1:12" x14ac:dyDescent="0.35">
      <c r="A29" s="25"/>
      <c r="B29" s="26">
        <v>45054</v>
      </c>
      <c r="C29" s="25"/>
      <c r="D29" s="25" t="s">
        <v>125</v>
      </c>
      <c r="E29" s="25"/>
      <c r="F29" s="25" t="s">
        <v>135</v>
      </c>
      <c r="G29" s="25"/>
      <c r="H29" s="25"/>
      <c r="I29" s="25"/>
      <c r="J29" s="25" t="s">
        <v>145</v>
      </c>
      <c r="K29" s="25"/>
      <c r="L29" s="27">
        <v>80</v>
      </c>
    </row>
    <row r="30" spans="1:12" x14ac:dyDescent="0.35">
      <c r="A30" s="25"/>
      <c r="B30" s="26"/>
      <c r="C30" s="25"/>
      <c r="D30" s="25"/>
      <c r="E30" s="25"/>
      <c r="F30" s="25"/>
      <c r="G30" s="25"/>
      <c r="H30" s="25"/>
      <c r="I30" s="25"/>
      <c r="J30" s="25"/>
      <c r="K30" s="25"/>
      <c r="L30" s="27"/>
    </row>
    <row r="31" spans="1:12" x14ac:dyDescent="0.35">
      <c r="A31" s="25"/>
      <c r="B31" s="26">
        <v>45054</v>
      </c>
      <c r="C31" s="25"/>
      <c r="D31" s="25" t="s">
        <v>126</v>
      </c>
      <c r="E31" s="25"/>
      <c r="F31" s="25" t="s">
        <v>136</v>
      </c>
      <c r="G31" s="25"/>
      <c r="H31" s="25" t="s">
        <v>138</v>
      </c>
      <c r="I31" s="25"/>
      <c r="J31" s="25" t="s">
        <v>146</v>
      </c>
      <c r="K31" s="25"/>
      <c r="L31" s="27">
        <v>635.5</v>
      </c>
    </row>
    <row r="32" spans="1:12" x14ac:dyDescent="0.35">
      <c r="A32" s="25"/>
      <c r="B32" s="26"/>
      <c r="C32" s="25"/>
      <c r="D32" s="25"/>
      <c r="E32" s="25"/>
      <c r="F32" s="25"/>
      <c r="G32" s="25"/>
      <c r="H32" s="25"/>
      <c r="I32" s="25"/>
      <c r="J32" s="25"/>
      <c r="K32" s="25"/>
      <c r="L32" s="27"/>
    </row>
    <row r="33" spans="1:12" x14ac:dyDescent="0.35">
      <c r="A33" s="25"/>
      <c r="B33" s="26">
        <v>45054</v>
      </c>
      <c r="C33" s="25"/>
      <c r="D33" s="25" t="s">
        <v>106</v>
      </c>
      <c r="E33" s="25"/>
      <c r="F33" s="25" t="s">
        <v>107</v>
      </c>
      <c r="G33" s="25"/>
      <c r="H33" s="25" t="s">
        <v>139</v>
      </c>
      <c r="I33" s="25"/>
      <c r="J33" s="25" t="s">
        <v>101</v>
      </c>
      <c r="K33" s="25"/>
      <c r="L33" s="27">
        <v>156</v>
      </c>
    </row>
    <row r="34" spans="1:12" x14ac:dyDescent="0.35">
      <c r="A34" s="25"/>
      <c r="B34" s="26"/>
      <c r="C34" s="25"/>
      <c r="D34" s="25"/>
      <c r="E34" s="25"/>
      <c r="F34" s="25"/>
      <c r="G34" s="25"/>
      <c r="H34" s="25"/>
      <c r="I34" s="25"/>
      <c r="J34" s="25"/>
      <c r="K34" s="25"/>
      <c r="L34" s="27"/>
    </row>
    <row r="35" spans="1:12" x14ac:dyDescent="0.35">
      <c r="A35" s="25"/>
      <c r="B35" s="26">
        <v>45054</v>
      </c>
      <c r="C35" s="25"/>
      <c r="D35" s="25" t="s">
        <v>111</v>
      </c>
      <c r="E35" s="25"/>
      <c r="F35" s="25" t="s">
        <v>112</v>
      </c>
      <c r="G35" s="25"/>
      <c r="H35" s="25" t="s">
        <v>140</v>
      </c>
      <c r="I35" s="25"/>
      <c r="J35" s="25" t="s">
        <v>101</v>
      </c>
      <c r="K35" s="25"/>
      <c r="L35" s="27">
        <v>193.67</v>
      </c>
    </row>
    <row r="36" spans="1:12" x14ac:dyDescent="0.35">
      <c r="A36" s="25"/>
      <c r="B36" s="26"/>
      <c r="C36" s="25"/>
      <c r="D36" s="25"/>
      <c r="E36" s="25"/>
      <c r="F36" s="25"/>
      <c r="G36" s="25"/>
      <c r="H36" s="25"/>
      <c r="I36" s="25"/>
      <c r="J36" s="25"/>
      <c r="K36" s="25"/>
      <c r="L36" s="27"/>
    </row>
    <row r="37" spans="1:12" x14ac:dyDescent="0.35">
      <c r="A37" s="25"/>
      <c r="B37" s="26">
        <v>45054</v>
      </c>
      <c r="C37" s="25"/>
      <c r="D37" s="25" t="s">
        <v>197</v>
      </c>
      <c r="E37" s="25"/>
      <c r="F37" s="25" t="s">
        <v>199</v>
      </c>
      <c r="G37" s="25"/>
      <c r="H37" s="25" t="s">
        <v>201</v>
      </c>
      <c r="I37" s="25"/>
      <c r="J37" s="25" t="s">
        <v>203</v>
      </c>
      <c r="K37" s="25"/>
      <c r="L37" s="27">
        <v>100</v>
      </c>
    </row>
    <row r="38" spans="1:12" x14ac:dyDescent="0.35">
      <c r="A38" s="25"/>
      <c r="B38" s="26"/>
      <c r="C38" s="25"/>
      <c r="D38" s="25"/>
      <c r="E38" s="25"/>
      <c r="F38" s="25"/>
      <c r="G38" s="25"/>
      <c r="H38" s="25"/>
      <c r="I38" s="25"/>
      <c r="J38" s="25"/>
      <c r="K38" s="25"/>
      <c r="L38" s="27"/>
    </row>
    <row r="39" spans="1:12" x14ac:dyDescent="0.35">
      <c r="A39" s="25"/>
      <c r="B39" s="26">
        <v>45054</v>
      </c>
      <c r="C39" s="25"/>
      <c r="D39" s="25" t="s">
        <v>198</v>
      </c>
      <c r="E39" s="25"/>
      <c r="F39" s="25" t="s">
        <v>200</v>
      </c>
      <c r="G39" s="25"/>
      <c r="H39" s="25" t="s">
        <v>202</v>
      </c>
      <c r="I39" s="25"/>
      <c r="J39" s="25" t="s">
        <v>204</v>
      </c>
      <c r="K39" s="25"/>
      <c r="L39" s="29">
        <v>4643.1000000000004</v>
      </c>
    </row>
    <row r="40" spans="1:12" ht="15" thickBot="1" x14ac:dyDescent="0.4">
      <c r="A40" s="25"/>
      <c r="B40" s="26"/>
      <c r="C40" s="25"/>
      <c r="D40" s="25"/>
      <c r="E40" s="25"/>
      <c r="F40" s="25"/>
      <c r="G40" s="25"/>
      <c r="H40" s="25"/>
      <c r="I40" s="25"/>
      <c r="J40" s="25"/>
      <c r="K40" s="25"/>
      <c r="L40" s="29"/>
    </row>
    <row r="41" spans="1:12" s="34" customFormat="1" ht="12" thickBot="1" x14ac:dyDescent="0.3">
      <c r="A41" s="31" t="s">
        <v>115</v>
      </c>
      <c r="B41" s="32"/>
      <c r="C41" s="31"/>
      <c r="D41" s="31"/>
      <c r="E41" s="31"/>
      <c r="F41" s="31"/>
      <c r="G41" s="31"/>
      <c r="H41" s="31"/>
      <c r="I41" s="31"/>
      <c r="J41" s="31"/>
      <c r="K41" s="31"/>
      <c r="L41" s="33">
        <v>29289.99</v>
      </c>
    </row>
    <row r="42" spans="1:12" ht="15" thickTop="1" x14ac:dyDescent="0.35"/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E463D-388D-47D1-9F2F-37CDE3E04623}">
  <dimension ref="A1:L51"/>
  <sheetViews>
    <sheetView workbookViewId="0">
      <pane xSplit="1" ySplit="4" topLeftCell="B38" activePane="bottomRight" state="frozenSplit"/>
      <selection pane="topRight" activeCell="B1" sqref="B1"/>
      <selection pane="bottomLeft" activeCell="A5" sqref="A5"/>
      <selection pane="bottomRight" activeCell="K53" sqref="K53"/>
    </sheetView>
  </sheetViews>
  <sheetFormatPr defaultRowHeight="14.5" x14ac:dyDescent="0.35"/>
  <cols>
    <col min="1" max="1" width="6.6328125" style="18" customWidth="1"/>
    <col min="2" max="2" width="9" style="18" bestFit="1" customWidth="1"/>
    <col min="3" max="3" width="2.1796875" style="18" customWidth="1"/>
    <col min="4" max="4" width="5.36328125" style="18" bestFit="1" customWidth="1"/>
    <col min="5" max="5" width="2.1796875" style="18" customWidth="1"/>
    <col min="6" max="6" width="25.7265625" style="18" bestFit="1" customWidth="1"/>
    <col min="7" max="7" width="2.1796875" style="18" customWidth="1"/>
    <col min="8" max="8" width="30.6328125" style="18" customWidth="1"/>
    <col min="9" max="9" width="2.1796875" style="18" customWidth="1"/>
    <col min="10" max="10" width="22.54296875" style="18" bestFit="1" customWidth="1"/>
    <col min="11" max="11" width="2.1796875" style="18" customWidth="1"/>
    <col min="12" max="12" width="9" style="18" bestFit="1" customWidth="1"/>
  </cols>
  <sheetData>
    <row r="1" spans="1:12" ht="15.5" x14ac:dyDescent="0.35">
      <c r="B1" s="19"/>
      <c r="C1" s="19"/>
      <c r="D1" s="19"/>
      <c r="E1" s="19"/>
      <c r="F1" s="19"/>
      <c r="G1" s="35" t="s">
        <v>0</v>
      </c>
      <c r="H1" s="19"/>
      <c r="I1" s="19"/>
      <c r="J1" s="19"/>
      <c r="K1" s="19"/>
      <c r="L1" s="20"/>
    </row>
    <row r="2" spans="1:12" ht="18" x14ac:dyDescent="0.4">
      <c r="B2" s="19"/>
      <c r="C2" s="19"/>
      <c r="D2" s="19"/>
      <c r="E2" s="19"/>
      <c r="F2" s="19"/>
      <c r="G2" s="36" t="s">
        <v>150</v>
      </c>
      <c r="H2" s="19"/>
      <c r="I2" s="19"/>
      <c r="J2" s="19"/>
      <c r="K2" s="19"/>
      <c r="L2" s="21">
        <v>45054</v>
      </c>
    </row>
    <row r="3" spans="1:12" x14ac:dyDescent="0.35">
      <c r="B3" s="19"/>
      <c r="C3" s="19"/>
      <c r="D3" s="19"/>
      <c r="E3" s="19"/>
      <c r="F3" s="19"/>
      <c r="G3" s="37" t="s">
        <v>73</v>
      </c>
      <c r="H3" s="19"/>
      <c r="I3" s="19"/>
      <c r="J3" s="19"/>
      <c r="K3" s="19"/>
      <c r="L3" s="22" t="s">
        <v>74</v>
      </c>
    </row>
    <row r="4" spans="1:12" s="16" customFormat="1" ht="15" thickBot="1" x14ac:dyDescent="0.4">
      <c r="A4" s="23"/>
      <c r="B4" s="24" t="s">
        <v>75</v>
      </c>
      <c r="C4" s="23"/>
      <c r="D4" s="24" t="s">
        <v>76</v>
      </c>
      <c r="E4" s="23"/>
      <c r="F4" s="24" t="s">
        <v>77</v>
      </c>
      <c r="G4" s="23"/>
      <c r="H4" s="24" t="s">
        <v>78</v>
      </c>
      <c r="I4" s="23"/>
      <c r="J4" s="24" t="s">
        <v>79</v>
      </c>
      <c r="K4" s="23"/>
      <c r="L4" s="24" t="s">
        <v>80</v>
      </c>
    </row>
    <row r="5" spans="1:12" ht="15" thickTop="1" x14ac:dyDescent="0.35">
      <c r="A5" s="25"/>
      <c r="B5" s="26">
        <v>45028</v>
      </c>
      <c r="C5" s="25"/>
      <c r="D5" s="25" t="s">
        <v>151</v>
      </c>
      <c r="E5" s="25"/>
      <c r="F5" s="25" t="s">
        <v>165</v>
      </c>
      <c r="G5" s="25"/>
      <c r="H5" s="25" t="s">
        <v>22</v>
      </c>
      <c r="I5" s="25"/>
      <c r="J5" s="25" t="s">
        <v>191</v>
      </c>
      <c r="K5" s="25"/>
      <c r="L5" s="27">
        <v>5720.48</v>
      </c>
    </row>
    <row r="6" spans="1:12" x14ac:dyDescent="0.35">
      <c r="A6" s="25"/>
      <c r="B6" s="26"/>
      <c r="C6" s="25"/>
      <c r="D6" s="25"/>
      <c r="E6" s="25"/>
      <c r="F6" s="25" t="s">
        <v>165</v>
      </c>
      <c r="G6" s="25"/>
      <c r="H6" s="25" t="s">
        <v>175</v>
      </c>
      <c r="I6" s="25"/>
      <c r="J6" s="25" t="s">
        <v>191</v>
      </c>
      <c r="K6" s="25"/>
      <c r="L6" s="27">
        <v>173.58</v>
      </c>
    </row>
    <row r="7" spans="1:12" x14ac:dyDescent="0.35">
      <c r="A7" s="25"/>
      <c r="B7" s="26"/>
      <c r="C7" s="25"/>
      <c r="D7" s="25"/>
      <c r="E7" s="25"/>
      <c r="F7" s="25"/>
      <c r="G7" s="25"/>
      <c r="H7" s="25"/>
      <c r="I7" s="25"/>
      <c r="J7" s="25"/>
      <c r="K7" s="25"/>
      <c r="L7" s="27"/>
    </row>
    <row r="8" spans="1:12" x14ac:dyDescent="0.35">
      <c r="A8" s="25"/>
      <c r="B8" s="26">
        <v>45028</v>
      </c>
      <c r="C8" s="25"/>
      <c r="D8" s="25" t="s">
        <v>87</v>
      </c>
      <c r="E8" s="25"/>
      <c r="F8" s="25" t="s">
        <v>88</v>
      </c>
      <c r="G8" s="25"/>
      <c r="H8" s="25" t="s">
        <v>89</v>
      </c>
      <c r="I8" s="25"/>
      <c r="J8" s="25" t="s">
        <v>142</v>
      </c>
      <c r="K8" s="25"/>
      <c r="L8" s="27">
        <v>189</v>
      </c>
    </row>
    <row r="9" spans="1:12" x14ac:dyDescent="0.35">
      <c r="A9" s="25"/>
      <c r="B9" s="26"/>
      <c r="C9" s="25"/>
      <c r="D9" s="25"/>
      <c r="E9" s="25"/>
      <c r="F9" s="25" t="s">
        <v>88</v>
      </c>
      <c r="G9" s="25"/>
      <c r="H9" s="25" t="s">
        <v>89</v>
      </c>
      <c r="I9" s="25"/>
      <c r="J9" s="25" t="s">
        <v>192</v>
      </c>
      <c r="K9" s="25"/>
      <c r="L9" s="27">
        <v>411.91</v>
      </c>
    </row>
    <row r="10" spans="1:12" x14ac:dyDescent="0.35">
      <c r="A10" s="25"/>
      <c r="B10" s="26"/>
      <c r="C10" s="25"/>
      <c r="D10" s="25"/>
      <c r="E10" s="25"/>
      <c r="F10" s="25" t="s">
        <v>88</v>
      </c>
      <c r="G10" s="25"/>
      <c r="H10" s="25" t="s">
        <v>89</v>
      </c>
      <c r="I10" s="25"/>
      <c r="J10" s="25" t="s">
        <v>193</v>
      </c>
      <c r="K10" s="25"/>
      <c r="L10" s="27">
        <v>554.45000000000005</v>
      </c>
    </row>
    <row r="11" spans="1:12" x14ac:dyDescent="0.35">
      <c r="A11" s="25"/>
      <c r="B11" s="26"/>
      <c r="C11" s="25"/>
      <c r="D11" s="25"/>
      <c r="E11" s="25"/>
      <c r="F11" s="25"/>
      <c r="G11" s="25"/>
      <c r="H11" s="25"/>
      <c r="I11" s="25"/>
      <c r="J11" s="25"/>
      <c r="K11" s="25"/>
      <c r="L11" s="27"/>
    </row>
    <row r="12" spans="1:12" x14ac:dyDescent="0.35">
      <c r="A12" s="25"/>
      <c r="B12" s="26">
        <v>45030</v>
      </c>
      <c r="C12" s="25"/>
      <c r="D12" s="25" t="s">
        <v>152</v>
      </c>
      <c r="E12" s="25"/>
      <c r="F12" s="25" t="s">
        <v>166</v>
      </c>
      <c r="G12" s="25"/>
      <c r="H12" s="25" t="s">
        <v>176</v>
      </c>
      <c r="I12" s="25"/>
      <c r="J12" s="25" t="s">
        <v>180</v>
      </c>
      <c r="K12" s="25"/>
      <c r="L12" s="27">
        <v>575</v>
      </c>
    </row>
    <row r="13" spans="1:12" x14ac:dyDescent="0.35">
      <c r="A13" s="25"/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27"/>
    </row>
    <row r="14" spans="1:12" x14ac:dyDescent="0.35">
      <c r="A14" s="25"/>
      <c r="B14" s="26">
        <v>45037</v>
      </c>
      <c r="C14" s="25"/>
      <c r="D14" s="25" t="s">
        <v>153</v>
      </c>
      <c r="E14" s="25"/>
      <c r="F14" s="25" t="s">
        <v>93</v>
      </c>
      <c r="G14" s="25"/>
      <c r="H14" s="25" t="s">
        <v>177</v>
      </c>
      <c r="I14" s="25"/>
      <c r="J14" s="25" t="s">
        <v>192</v>
      </c>
      <c r="K14" s="25"/>
      <c r="L14" s="27">
        <v>134.9</v>
      </c>
    </row>
    <row r="15" spans="1:12" x14ac:dyDescent="0.35">
      <c r="A15" s="25"/>
      <c r="B15" s="26"/>
      <c r="C15" s="25"/>
      <c r="D15" s="25"/>
      <c r="E15" s="25"/>
      <c r="F15" s="25" t="s">
        <v>93</v>
      </c>
      <c r="G15" s="25"/>
      <c r="H15" s="25" t="s">
        <v>177</v>
      </c>
      <c r="I15" s="25"/>
      <c r="J15" s="25" t="s">
        <v>142</v>
      </c>
      <c r="K15" s="25"/>
      <c r="L15" s="27">
        <v>42.44</v>
      </c>
    </row>
    <row r="16" spans="1:12" x14ac:dyDescent="0.35">
      <c r="A16" s="25"/>
      <c r="B16" s="26"/>
      <c r="C16" s="25"/>
      <c r="D16" s="25"/>
      <c r="E16" s="25"/>
      <c r="F16" s="25" t="s">
        <v>93</v>
      </c>
      <c r="G16" s="25"/>
      <c r="H16" s="25" t="s">
        <v>177</v>
      </c>
      <c r="I16" s="25"/>
      <c r="J16" s="25" t="s">
        <v>194</v>
      </c>
      <c r="K16" s="25"/>
      <c r="L16" s="27">
        <v>429.8</v>
      </c>
    </row>
    <row r="17" spans="1:12" x14ac:dyDescent="0.35">
      <c r="A17" s="25"/>
      <c r="B17" s="26"/>
      <c r="C17" s="25"/>
      <c r="D17" s="25"/>
      <c r="E17" s="25"/>
      <c r="F17" s="25"/>
      <c r="G17" s="25"/>
      <c r="H17" s="25"/>
      <c r="I17" s="25"/>
      <c r="J17" s="25"/>
      <c r="K17" s="25"/>
      <c r="L17" s="27"/>
    </row>
    <row r="18" spans="1:12" x14ac:dyDescent="0.35">
      <c r="A18" s="25"/>
      <c r="B18" s="26">
        <v>45037</v>
      </c>
      <c r="C18" s="25"/>
      <c r="D18" s="25" t="s">
        <v>154</v>
      </c>
      <c r="E18" s="25"/>
      <c r="F18" s="25" t="s">
        <v>166</v>
      </c>
      <c r="G18" s="25"/>
      <c r="H18" s="25" t="s">
        <v>178</v>
      </c>
      <c r="I18" s="25"/>
      <c r="J18" s="25" t="s">
        <v>180</v>
      </c>
      <c r="K18" s="25"/>
      <c r="L18" s="27">
        <v>553</v>
      </c>
    </row>
    <row r="19" spans="1:12" x14ac:dyDescent="0.35">
      <c r="A19" s="25"/>
      <c r="B19" s="26"/>
      <c r="C19" s="25"/>
      <c r="D19" s="25"/>
      <c r="E19" s="25"/>
      <c r="F19" s="25"/>
      <c r="G19" s="25"/>
      <c r="H19" s="25"/>
      <c r="I19" s="25"/>
      <c r="J19" s="25"/>
      <c r="K19" s="25"/>
      <c r="L19" s="27"/>
    </row>
    <row r="20" spans="1:12" x14ac:dyDescent="0.35">
      <c r="A20" s="25"/>
      <c r="B20" s="26">
        <v>45037</v>
      </c>
      <c r="C20" s="25"/>
      <c r="D20" s="25" t="s">
        <v>155</v>
      </c>
      <c r="E20" s="25"/>
      <c r="F20" s="25" t="s">
        <v>167</v>
      </c>
      <c r="G20" s="25"/>
      <c r="H20" s="25" t="s">
        <v>179</v>
      </c>
      <c r="I20" s="25"/>
      <c r="J20" s="25" t="s">
        <v>101</v>
      </c>
      <c r="K20" s="25"/>
      <c r="L20" s="27">
        <v>264.87</v>
      </c>
    </row>
    <row r="21" spans="1:12" x14ac:dyDescent="0.35">
      <c r="A21" s="25"/>
      <c r="B21" s="26"/>
      <c r="C21" s="25"/>
      <c r="D21" s="25"/>
      <c r="E21" s="25"/>
      <c r="F21" s="25"/>
      <c r="G21" s="25"/>
      <c r="H21" s="25"/>
      <c r="I21" s="25"/>
      <c r="J21" s="25"/>
      <c r="K21" s="25"/>
      <c r="L21" s="27"/>
    </row>
    <row r="22" spans="1:12" x14ac:dyDescent="0.35">
      <c r="A22" s="25"/>
      <c r="B22" s="26">
        <v>45044</v>
      </c>
      <c r="C22" s="25"/>
      <c r="D22" s="25" t="s">
        <v>99</v>
      </c>
      <c r="E22" s="25"/>
      <c r="F22" s="25" t="s">
        <v>100</v>
      </c>
      <c r="G22" s="25"/>
      <c r="H22" s="25"/>
      <c r="I22" s="25"/>
      <c r="J22" s="25" t="s">
        <v>101</v>
      </c>
      <c r="K22" s="25"/>
      <c r="L22" s="27">
        <v>95.04</v>
      </c>
    </row>
    <row r="23" spans="1:12" x14ac:dyDescent="0.35">
      <c r="A23" s="25"/>
      <c r="B23" s="26"/>
      <c r="C23" s="25"/>
      <c r="D23" s="25"/>
      <c r="E23" s="25"/>
      <c r="F23" s="25" t="s">
        <v>100</v>
      </c>
      <c r="G23" s="25"/>
      <c r="H23" s="25" t="s">
        <v>180</v>
      </c>
      <c r="I23" s="25"/>
      <c r="J23" s="25" t="s">
        <v>101</v>
      </c>
      <c r="K23" s="25"/>
      <c r="L23" s="27">
        <v>442.88</v>
      </c>
    </row>
    <row r="24" spans="1:12" x14ac:dyDescent="0.35">
      <c r="A24" s="25"/>
      <c r="B24" s="26"/>
      <c r="C24" s="25"/>
      <c r="D24" s="25"/>
      <c r="E24" s="25"/>
      <c r="F24" s="25"/>
      <c r="G24" s="25"/>
      <c r="H24" s="25"/>
      <c r="I24" s="25"/>
      <c r="J24" s="25"/>
      <c r="K24" s="25"/>
      <c r="L24" s="27"/>
    </row>
    <row r="25" spans="1:12" x14ac:dyDescent="0.35">
      <c r="A25" s="25"/>
      <c r="B25" s="26">
        <v>45044</v>
      </c>
      <c r="C25" s="25"/>
      <c r="D25" s="25" t="s">
        <v>156</v>
      </c>
      <c r="E25" s="25"/>
      <c r="F25" s="25" t="s">
        <v>168</v>
      </c>
      <c r="G25" s="25"/>
      <c r="H25" s="25" t="s">
        <v>181</v>
      </c>
      <c r="I25" s="25"/>
      <c r="J25" s="25" t="s">
        <v>195</v>
      </c>
      <c r="K25" s="25"/>
      <c r="L25" s="27">
        <v>54.25</v>
      </c>
    </row>
    <row r="26" spans="1:12" x14ac:dyDescent="0.35">
      <c r="A26" s="25"/>
      <c r="B26" s="26"/>
      <c r="C26" s="25"/>
      <c r="D26" s="25"/>
      <c r="E26" s="25"/>
      <c r="F26" s="25" t="s">
        <v>168</v>
      </c>
      <c r="G26" s="25"/>
      <c r="H26" s="25" t="s">
        <v>182</v>
      </c>
      <c r="I26" s="25"/>
      <c r="J26" s="25" t="s">
        <v>195</v>
      </c>
      <c r="K26" s="25"/>
      <c r="L26" s="27">
        <v>40.799999999999997</v>
      </c>
    </row>
    <row r="27" spans="1:12" x14ac:dyDescent="0.35">
      <c r="A27" s="25"/>
      <c r="B27" s="26"/>
      <c r="C27" s="25"/>
      <c r="D27" s="25"/>
      <c r="E27" s="25"/>
      <c r="F27" s="25"/>
      <c r="G27" s="25"/>
      <c r="H27" s="25"/>
      <c r="I27" s="25"/>
      <c r="J27" s="25"/>
      <c r="K27" s="25"/>
      <c r="L27" s="27"/>
    </row>
    <row r="28" spans="1:12" x14ac:dyDescent="0.35">
      <c r="A28" s="25"/>
      <c r="B28" s="26">
        <v>45044</v>
      </c>
      <c r="C28" s="25"/>
      <c r="D28" s="25" t="s">
        <v>157</v>
      </c>
      <c r="E28" s="25"/>
      <c r="F28" s="25" t="s">
        <v>169</v>
      </c>
      <c r="G28" s="25"/>
      <c r="H28" s="25" t="s">
        <v>183</v>
      </c>
      <c r="I28" s="25"/>
      <c r="J28" s="25" t="s">
        <v>180</v>
      </c>
      <c r="K28" s="25"/>
      <c r="L28" s="27">
        <v>287</v>
      </c>
    </row>
    <row r="29" spans="1:12" x14ac:dyDescent="0.35">
      <c r="A29" s="25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7"/>
    </row>
    <row r="30" spans="1:12" x14ac:dyDescent="0.35">
      <c r="A30" s="25"/>
      <c r="B30" s="26">
        <v>45044</v>
      </c>
      <c r="C30" s="25"/>
      <c r="D30" s="25" t="s">
        <v>158</v>
      </c>
      <c r="E30" s="25"/>
      <c r="F30" s="25" t="s">
        <v>170</v>
      </c>
      <c r="G30" s="25"/>
      <c r="H30" s="25" t="s">
        <v>181</v>
      </c>
      <c r="I30" s="25"/>
      <c r="J30" s="25" t="s">
        <v>196</v>
      </c>
      <c r="K30" s="25"/>
      <c r="L30" s="27">
        <v>45.75</v>
      </c>
    </row>
    <row r="31" spans="1:12" x14ac:dyDescent="0.3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</row>
    <row r="32" spans="1:12" x14ac:dyDescent="0.35">
      <c r="A32" s="25"/>
      <c r="B32" s="26">
        <v>45044</v>
      </c>
      <c r="C32" s="25"/>
      <c r="D32" s="25" t="s">
        <v>159</v>
      </c>
      <c r="E32" s="25"/>
      <c r="F32" s="25" t="s">
        <v>171</v>
      </c>
      <c r="G32" s="25"/>
      <c r="H32" s="25" t="s">
        <v>182</v>
      </c>
      <c r="I32" s="25"/>
      <c r="J32" s="25" t="s">
        <v>196</v>
      </c>
      <c r="K32" s="25"/>
      <c r="L32" s="27">
        <v>59.2</v>
      </c>
    </row>
    <row r="33" spans="1:12" x14ac:dyDescent="0.35">
      <c r="A33" s="25"/>
      <c r="B33" s="26"/>
      <c r="C33" s="25"/>
      <c r="D33" s="25"/>
      <c r="E33" s="25"/>
      <c r="F33" s="25"/>
      <c r="G33" s="25"/>
      <c r="H33" s="25"/>
      <c r="I33" s="25"/>
      <c r="J33" s="25"/>
      <c r="K33" s="25"/>
      <c r="L33" s="27"/>
    </row>
    <row r="34" spans="1:12" x14ac:dyDescent="0.35">
      <c r="A34" s="25"/>
      <c r="B34" s="26">
        <v>45044</v>
      </c>
      <c r="C34" s="25"/>
      <c r="D34" s="25" t="s">
        <v>160</v>
      </c>
      <c r="E34" s="25"/>
      <c r="F34" s="25" t="s">
        <v>172</v>
      </c>
      <c r="G34" s="25"/>
      <c r="H34" s="25" t="s">
        <v>184</v>
      </c>
      <c r="I34" s="25"/>
      <c r="J34" s="25" t="s">
        <v>180</v>
      </c>
      <c r="K34" s="25"/>
      <c r="L34" s="27">
        <v>940</v>
      </c>
    </row>
    <row r="35" spans="1:12" x14ac:dyDescent="0.35">
      <c r="A35" s="25"/>
      <c r="B35" s="26"/>
      <c r="C35" s="25"/>
      <c r="D35" s="25"/>
      <c r="E35" s="25"/>
      <c r="F35" s="25"/>
      <c r="G35" s="25"/>
      <c r="H35" s="25"/>
      <c r="I35" s="25"/>
      <c r="J35" s="25"/>
      <c r="K35" s="25"/>
      <c r="L35" s="27"/>
    </row>
    <row r="36" spans="1:12" x14ac:dyDescent="0.35">
      <c r="A36" s="25"/>
      <c r="B36" s="26">
        <v>45054</v>
      </c>
      <c r="C36" s="25"/>
      <c r="D36" s="25" t="s">
        <v>106</v>
      </c>
      <c r="E36" s="25"/>
      <c r="F36" s="25" t="s">
        <v>107</v>
      </c>
      <c r="G36" s="25"/>
      <c r="H36" s="25" t="s">
        <v>185</v>
      </c>
      <c r="I36" s="25"/>
      <c r="J36" s="25" t="s">
        <v>101</v>
      </c>
      <c r="K36" s="25"/>
      <c r="L36" s="27">
        <v>77.900000000000006</v>
      </c>
    </row>
    <row r="37" spans="1:12" x14ac:dyDescent="0.35">
      <c r="A37" s="25"/>
      <c r="B37" s="26"/>
      <c r="C37" s="25"/>
      <c r="D37" s="25"/>
      <c r="E37" s="25"/>
      <c r="F37" s="25"/>
      <c r="G37" s="25"/>
      <c r="H37" s="25"/>
      <c r="I37" s="25"/>
      <c r="J37" s="25"/>
      <c r="K37" s="25"/>
      <c r="L37" s="27"/>
    </row>
    <row r="38" spans="1:12" x14ac:dyDescent="0.35">
      <c r="A38" s="25"/>
      <c r="B38" s="26">
        <v>45054</v>
      </c>
      <c r="C38" s="25"/>
      <c r="D38" s="25" t="s">
        <v>161</v>
      </c>
      <c r="E38" s="25"/>
      <c r="F38" s="25" t="s">
        <v>173</v>
      </c>
      <c r="G38" s="25"/>
      <c r="H38" s="25" t="s">
        <v>186</v>
      </c>
      <c r="I38" s="25"/>
      <c r="J38" s="25" t="s">
        <v>192</v>
      </c>
      <c r="K38" s="25"/>
      <c r="L38" s="27">
        <v>1824.37</v>
      </c>
    </row>
    <row r="39" spans="1:12" x14ac:dyDescent="0.35">
      <c r="A39" s="25"/>
      <c r="B39" s="26"/>
      <c r="C39" s="25"/>
      <c r="D39" s="25"/>
      <c r="E39" s="25"/>
      <c r="F39" s="25"/>
      <c r="G39" s="25"/>
      <c r="H39" s="25"/>
      <c r="I39" s="25"/>
      <c r="J39" s="25"/>
      <c r="K39" s="25"/>
      <c r="L39" s="27"/>
    </row>
    <row r="40" spans="1:12" x14ac:dyDescent="0.35">
      <c r="A40" s="25"/>
      <c r="B40" s="26">
        <v>45054</v>
      </c>
      <c r="C40" s="25"/>
      <c r="D40" s="25" t="s">
        <v>111</v>
      </c>
      <c r="E40" s="25"/>
      <c r="F40" s="25" t="s">
        <v>112</v>
      </c>
      <c r="G40" s="25"/>
      <c r="H40" s="25" t="s">
        <v>187</v>
      </c>
      <c r="I40" s="25"/>
      <c r="J40" s="25" t="s">
        <v>101</v>
      </c>
      <c r="K40" s="25"/>
      <c r="L40" s="27">
        <v>71.78</v>
      </c>
    </row>
    <row r="41" spans="1:12" x14ac:dyDescent="0.35">
      <c r="A41" s="25"/>
      <c r="B41" s="26"/>
      <c r="C41" s="25"/>
      <c r="D41" s="25"/>
      <c r="E41" s="25"/>
      <c r="F41" s="25"/>
      <c r="G41" s="25"/>
      <c r="H41" s="25"/>
      <c r="I41" s="25"/>
      <c r="J41" s="25"/>
      <c r="K41" s="25"/>
      <c r="L41" s="27"/>
    </row>
    <row r="42" spans="1:12" x14ac:dyDescent="0.35">
      <c r="A42" s="25"/>
      <c r="B42" s="26">
        <v>45054</v>
      </c>
      <c r="C42" s="25"/>
      <c r="D42" s="25" t="s">
        <v>162</v>
      </c>
      <c r="E42" s="25"/>
      <c r="F42" s="25" t="s">
        <v>166</v>
      </c>
      <c r="G42" s="25"/>
      <c r="H42" s="25" t="s">
        <v>188</v>
      </c>
      <c r="I42" s="25"/>
      <c r="J42" s="25" t="s">
        <v>180</v>
      </c>
      <c r="K42" s="25"/>
      <c r="L42" s="27">
        <v>570</v>
      </c>
    </row>
    <row r="43" spans="1:12" x14ac:dyDescent="0.35">
      <c r="A43" s="25"/>
      <c r="B43" s="26"/>
      <c r="C43" s="25"/>
      <c r="D43" s="25"/>
      <c r="E43" s="25"/>
      <c r="F43" s="25"/>
      <c r="G43" s="25"/>
      <c r="H43" s="25"/>
      <c r="I43" s="25"/>
      <c r="J43" s="25"/>
      <c r="K43" s="25"/>
      <c r="L43" s="27"/>
    </row>
    <row r="44" spans="1:12" x14ac:dyDescent="0.35">
      <c r="A44" s="25"/>
      <c r="B44" s="26">
        <v>45054</v>
      </c>
      <c r="C44" s="25"/>
      <c r="D44" s="25" t="s">
        <v>163</v>
      </c>
      <c r="E44" s="25"/>
      <c r="F44" s="25" t="s">
        <v>93</v>
      </c>
      <c r="G44" s="25"/>
      <c r="H44" s="25" t="s">
        <v>189</v>
      </c>
      <c r="I44" s="25"/>
      <c r="J44" s="25" t="s">
        <v>192</v>
      </c>
      <c r="K44" s="25"/>
      <c r="L44" s="27">
        <v>53.96</v>
      </c>
    </row>
    <row r="45" spans="1:12" x14ac:dyDescent="0.35">
      <c r="A45" s="25"/>
      <c r="B45" s="26"/>
      <c r="C45" s="25"/>
      <c r="D45" s="25"/>
      <c r="E45" s="25"/>
      <c r="F45" s="25" t="s">
        <v>93</v>
      </c>
      <c r="G45" s="25"/>
      <c r="H45" s="25" t="s">
        <v>189</v>
      </c>
      <c r="I45" s="25"/>
      <c r="J45" s="25" t="s">
        <v>142</v>
      </c>
      <c r="K45" s="25"/>
      <c r="L45" s="27">
        <v>17.440000000000001</v>
      </c>
    </row>
    <row r="46" spans="1:12" x14ac:dyDescent="0.35">
      <c r="A46" s="25"/>
      <c r="B46" s="26"/>
      <c r="C46" s="25"/>
      <c r="D46" s="25"/>
      <c r="E46" s="25"/>
      <c r="F46" s="25" t="s">
        <v>93</v>
      </c>
      <c r="G46" s="25"/>
      <c r="H46" s="25" t="s">
        <v>189</v>
      </c>
      <c r="I46" s="25"/>
      <c r="J46" s="25" t="s">
        <v>194</v>
      </c>
      <c r="K46" s="25"/>
      <c r="L46" s="27">
        <v>171.92</v>
      </c>
    </row>
    <row r="47" spans="1:12" x14ac:dyDescent="0.35">
      <c r="A47" s="25"/>
      <c r="B47" s="26"/>
      <c r="C47" s="25"/>
      <c r="D47" s="25"/>
      <c r="E47" s="25"/>
      <c r="F47" s="25"/>
      <c r="G47" s="25"/>
      <c r="H47" s="25"/>
      <c r="I47" s="25"/>
      <c r="J47" s="25"/>
      <c r="K47" s="25"/>
      <c r="L47" s="27"/>
    </row>
    <row r="48" spans="1:12" x14ac:dyDescent="0.35">
      <c r="A48" s="25"/>
      <c r="B48" s="26">
        <v>45054</v>
      </c>
      <c r="C48" s="25"/>
      <c r="D48" s="25" t="s">
        <v>164</v>
      </c>
      <c r="E48" s="25"/>
      <c r="F48" s="25" t="s">
        <v>174</v>
      </c>
      <c r="G48" s="25"/>
      <c r="H48" s="25" t="s">
        <v>190</v>
      </c>
      <c r="I48" s="25"/>
      <c r="J48" s="25" t="s">
        <v>192</v>
      </c>
      <c r="K48" s="25"/>
      <c r="L48" s="29">
        <v>709.69</v>
      </c>
    </row>
    <row r="49" spans="1:12" ht="15" thickBot="1" x14ac:dyDescent="0.4">
      <c r="A49" s="25"/>
      <c r="B49" s="26"/>
      <c r="C49" s="25"/>
      <c r="D49" s="25"/>
      <c r="E49" s="25"/>
      <c r="F49" s="25"/>
      <c r="G49" s="25"/>
      <c r="H49" s="25"/>
      <c r="I49" s="25"/>
      <c r="J49" s="25"/>
      <c r="K49" s="25"/>
      <c r="L49" s="29"/>
    </row>
    <row r="50" spans="1:12" s="34" customFormat="1" ht="12" thickBot="1" x14ac:dyDescent="0.3">
      <c r="A50" s="31" t="s">
        <v>115</v>
      </c>
      <c r="B50" s="32"/>
      <c r="C50" s="31"/>
      <c r="D50" s="31"/>
      <c r="E50" s="31"/>
      <c r="F50" s="31"/>
      <c r="G50" s="31"/>
      <c r="H50" s="31"/>
      <c r="I50" s="31"/>
      <c r="J50" s="31"/>
      <c r="K50" s="31"/>
      <c r="L50" s="33">
        <v>14511.41</v>
      </c>
    </row>
    <row r="51" spans="1:12" ht="15" thickTop="1" x14ac:dyDescent="0.35"/>
  </sheetData>
  <pageMargins left="0.7" right="0.7" top="0.75" bottom="0.75" header="0.1" footer="0.3"/>
  <pageSetup orientation="portrait" verticalDpi="0" r:id="rId1"/>
  <headerFooter>
    <oddFooter>&amp;R&amp;"Arial,Bold"&amp;9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471A2-21BE-4EA1-BAE8-27004363C39F}">
  <dimension ref="A1"/>
  <sheetViews>
    <sheetView topLeftCell="A25"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EB7C7-53C4-41DD-9253-E6C27CD2D3AB}">
  <dimension ref="A1:L10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6.6328125" style="18" customWidth="1"/>
    <col min="2" max="2" width="9" style="18" bestFit="1" customWidth="1"/>
    <col min="3" max="3" width="2.1796875" style="18" customWidth="1"/>
    <col min="4" max="4" width="5.36328125" style="18" bestFit="1" customWidth="1"/>
    <col min="5" max="5" width="2.1796875" style="18" customWidth="1"/>
    <col min="6" max="6" width="20.81640625" style="18" bestFit="1" customWidth="1"/>
    <col min="7" max="7" width="2.1796875" style="18" customWidth="1"/>
    <col min="8" max="8" width="15.453125" style="18" bestFit="1" customWidth="1"/>
    <col min="9" max="9" width="2.1796875" style="18" customWidth="1"/>
    <col min="10" max="10" width="20" style="18" bestFit="1" customWidth="1"/>
    <col min="11" max="11" width="2.1796875" style="18" customWidth="1"/>
    <col min="12" max="12" width="9" style="18" bestFit="1" customWidth="1"/>
  </cols>
  <sheetData>
    <row r="1" spans="1:12" ht="15.5" x14ac:dyDescent="0.35">
      <c r="A1" s="2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18" x14ac:dyDescent="0.4">
      <c r="A2" s="3" t="s">
        <v>147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1">
        <v>45054</v>
      </c>
    </row>
    <row r="3" spans="1:12" x14ac:dyDescent="0.35">
      <c r="A3" s="4" t="s">
        <v>73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2" t="s">
        <v>74</v>
      </c>
    </row>
    <row r="4" spans="1:12" s="16" customFormat="1" ht="15" thickBot="1" x14ac:dyDescent="0.4">
      <c r="A4" s="23"/>
      <c r="B4" s="24" t="s">
        <v>75</v>
      </c>
      <c r="C4" s="23"/>
      <c r="D4" s="24" t="s">
        <v>76</v>
      </c>
      <c r="E4" s="23"/>
      <c r="F4" s="24" t="s">
        <v>77</v>
      </c>
      <c r="G4" s="23"/>
      <c r="H4" s="24" t="s">
        <v>78</v>
      </c>
      <c r="I4" s="23"/>
      <c r="J4" s="24" t="s">
        <v>79</v>
      </c>
      <c r="K4" s="23"/>
      <c r="L4" s="24" t="s">
        <v>80</v>
      </c>
    </row>
    <row r="5" spans="1:12" ht="15" thickTop="1" x14ac:dyDescent="0.35">
      <c r="A5" s="25"/>
      <c r="B5" s="26">
        <v>45028</v>
      </c>
      <c r="C5" s="25"/>
      <c r="D5" s="25" t="s">
        <v>87</v>
      </c>
      <c r="E5" s="25"/>
      <c r="F5" s="25" t="s">
        <v>88</v>
      </c>
      <c r="G5" s="25"/>
      <c r="H5" s="25" t="s">
        <v>89</v>
      </c>
      <c r="I5" s="25"/>
      <c r="J5" s="25" t="s">
        <v>148</v>
      </c>
      <c r="K5" s="25"/>
      <c r="L5" s="27">
        <v>320.89</v>
      </c>
    </row>
    <row r="6" spans="1:12" x14ac:dyDescent="0.35">
      <c r="A6" s="25"/>
      <c r="B6" s="26"/>
      <c r="C6" s="25"/>
      <c r="D6" s="25"/>
      <c r="E6" s="25"/>
      <c r="F6" s="25" t="s">
        <v>88</v>
      </c>
      <c r="G6" s="25"/>
      <c r="H6" s="25" t="s">
        <v>89</v>
      </c>
      <c r="I6" s="25"/>
      <c r="J6" s="25" t="s">
        <v>143</v>
      </c>
      <c r="K6" s="25"/>
      <c r="L6" s="27"/>
    </row>
    <row r="7" spans="1:12" ht="15" thickBot="1" x14ac:dyDescent="0.4">
      <c r="A7" s="25"/>
      <c r="B7" s="26"/>
      <c r="C7" s="25"/>
      <c r="D7" s="25"/>
      <c r="E7" s="25"/>
      <c r="F7" s="25" t="s">
        <v>88</v>
      </c>
      <c r="G7" s="25"/>
      <c r="H7" s="25" t="s">
        <v>89</v>
      </c>
      <c r="I7" s="25"/>
      <c r="J7" s="25" t="s">
        <v>149</v>
      </c>
      <c r="K7" s="25"/>
      <c r="L7" s="29"/>
    </row>
    <row r="8" spans="1:12" ht="15" thickBot="1" x14ac:dyDescent="0.4">
      <c r="A8" s="25" t="s">
        <v>86</v>
      </c>
      <c r="B8" s="26"/>
      <c r="C8" s="25"/>
      <c r="D8" s="25"/>
      <c r="E8" s="25"/>
      <c r="F8" s="25"/>
      <c r="G8" s="25"/>
      <c r="H8" s="25"/>
      <c r="I8" s="25"/>
      <c r="J8" s="25"/>
      <c r="K8" s="25"/>
      <c r="L8" s="30">
        <f>ROUND(SUM(L5:L7),5)</f>
        <v>320.89</v>
      </c>
    </row>
    <row r="9" spans="1:12" s="34" customFormat="1" ht="12" thickBot="1" x14ac:dyDescent="0.3">
      <c r="A9" s="31" t="s">
        <v>115</v>
      </c>
      <c r="B9" s="32"/>
      <c r="C9" s="31"/>
      <c r="D9" s="31"/>
      <c r="E9" s="31"/>
      <c r="F9" s="31"/>
      <c r="G9" s="31"/>
      <c r="H9" s="31"/>
      <c r="I9" s="31"/>
      <c r="J9" s="31"/>
      <c r="K9" s="31"/>
      <c r="L9" s="33">
        <f>L8</f>
        <v>320.89</v>
      </c>
    </row>
    <row r="10" spans="1:12" ht="15" thickTop="1" x14ac:dyDescent="0.35"/>
  </sheetData>
  <pageMargins left="0.7" right="0.7" top="0.75" bottom="0.75" header="0.1" footer="0.3"/>
  <pageSetup orientation="portrait" verticalDpi="0" r:id="rId1"/>
  <headerFooter>
    <oddFooter>&amp;R&amp;"Arial,Bold"&amp;9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F3F5-846D-4780-A0A3-E650D99BFF24}">
  <dimension ref="A1:L36"/>
  <sheetViews>
    <sheetView workbookViewId="0">
      <selection sqref="A1:XFD1048576"/>
    </sheetView>
  </sheetViews>
  <sheetFormatPr defaultRowHeight="14.5" x14ac:dyDescent="0.35"/>
  <cols>
    <col min="1" max="1" width="6.6328125" style="18" customWidth="1"/>
    <col min="2" max="2" width="9" style="18" bestFit="1" customWidth="1"/>
    <col min="3" max="3" width="2.1796875" style="18" customWidth="1"/>
    <col min="4" max="4" width="5.36328125" style="18" bestFit="1" customWidth="1"/>
    <col min="5" max="5" width="2.1796875" style="18" customWidth="1"/>
    <col min="6" max="6" width="20.81640625" style="18" bestFit="1" customWidth="1"/>
    <col min="7" max="7" width="2.1796875" style="18" customWidth="1"/>
    <col min="8" max="8" width="30.6328125" style="18" customWidth="1"/>
    <col min="9" max="9" width="2.1796875" style="18" customWidth="1"/>
    <col min="10" max="10" width="23.90625" style="18" bestFit="1" customWidth="1"/>
    <col min="11" max="11" width="2.1796875" style="18" customWidth="1"/>
    <col min="12" max="12" width="9" style="18" bestFit="1" customWidth="1"/>
  </cols>
  <sheetData>
    <row r="1" spans="1:12" ht="15.5" x14ac:dyDescent="0.35">
      <c r="A1" s="2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18" x14ac:dyDescent="0.4">
      <c r="A2" s="3" t="s">
        <v>72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1">
        <v>45054</v>
      </c>
    </row>
    <row r="3" spans="1:12" x14ac:dyDescent="0.35">
      <c r="A3" s="4" t="s">
        <v>73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2" t="s">
        <v>74</v>
      </c>
    </row>
    <row r="4" spans="1:12" s="16" customFormat="1" ht="15" thickBot="1" x14ac:dyDescent="0.4">
      <c r="A4" s="23"/>
      <c r="B4" s="24" t="s">
        <v>75</v>
      </c>
      <c r="C4" s="23"/>
      <c r="D4" s="24" t="s">
        <v>76</v>
      </c>
      <c r="E4" s="23"/>
      <c r="F4" s="24" t="s">
        <v>77</v>
      </c>
      <c r="G4" s="23"/>
      <c r="H4" s="24" t="s">
        <v>78</v>
      </c>
      <c r="I4" s="23"/>
      <c r="J4" s="24" t="s">
        <v>79</v>
      </c>
      <c r="K4" s="23"/>
      <c r="L4" s="24" t="s">
        <v>80</v>
      </c>
    </row>
    <row r="5" spans="1:12" ht="15" thickTop="1" x14ac:dyDescent="0.35">
      <c r="A5" s="25"/>
      <c r="B5" s="26">
        <v>45028</v>
      </c>
      <c r="C5" s="25"/>
      <c r="D5" s="25" t="s">
        <v>81</v>
      </c>
      <c r="E5" s="25"/>
      <c r="F5" s="25" t="s">
        <v>82</v>
      </c>
      <c r="G5" s="25"/>
      <c r="H5" s="25" t="s">
        <v>83</v>
      </c>
      <c r="I5" s="25"/>
      <c r="J5" s="25" t="s">
        <v>84</v>
      </c>
      <c r="K5" s="25"/>
      <c r="L5" s="27">
        <v>131.88</v>
      </c>
    </row>
    <row r="6" spans="1:12" ht="15" thickBot="1" x14ac:dyDescent="0.4">
      <c r="A6" s="25"/>
      <c r="B6" s="26"/>
      <c r="C6" s="25"/>
      <c r="D6" s="25"/>
      <c r="E6" s="25"/>
      <c r="F6" s="25" t="s">
        <v>82</v>
      </c>
      <c r="G6" s="25"/>
      <c r="H6" s="25" t="s">
        <v>83</v>
      </c>
      <c r="I6" s="25"/>
      <c r="J6" s="25" t="s">
        <v>85</v>
      </c>
      <c r="K6" s="25"/>
      <c r="L6" s="28"/>
    </row>
    <row r="7" spans="1:12" x14ac:dyDescent="0.35">
      <c r="A7" s="25" t="s">
        <v>86</v>
      </c>
      <c r="B7" s="26"/>
      <c r="C7" s="25"/>
      <c r="D7" s="25"/>
      <c r="E7" s="25"/>
      <c r="F7" s="25"/>
      <c r="G7" s="25"/>
      <c r="H7" s="25"/>
      <c r="I7" s="25"/>
      <c r="J7" s="25"/>
      <c r="K7" s="25"/>
      <c r="L7" s="27">
        <f>ROUND(SUM(L5:L6),5)</f>
        <v>131.88</v>
      </c>
    </row>
    <row r="8" spans="1:12" x14ac:dyDescent="0.35">
      <c r="A8" s="25"/>
      <c r="B8" s="26">
        <v>45028</v>
      </c>
      <c r="C8" s="25"/>
      <c r="D8" s="25" t="s">
        <v>87</v>
      </c>
      <c r="E8" s="25"/>
      <c r="F8" s="25" t="s">
        <v>88</v>
      </c>
      <c r="G8" s="25"/>
      <c r="H8" s="25" t="s">
        <v>89</v>
      </c>
      <c r="I8" s="25"/>
      <c r="J8" s="25" t="s">
        <v>84</v>
      </c>
      <c r="K8" s="25"/>
      <c r="L8" s="27">
        <v>129.38</v>
      </c>
    </row>
    <row r="9" spans="1:12" x14ac:dyDescent="0.35">
      <c r="A9" s="25"/>
      <c r="B9" s="26"/>
      <c r="C9" s="25"/>
      <c r="D9" s="25"/>
      <c r="E9" s="25"/>
      <c r="F9" s="25" t="s">
        <v>88</v>
      </c>
      <c r="G9" s="25"/>
      <c r="H9" s="25" t="s">
        <v>89</v>
      </c>
      <c r="I9" s="25"/>
      <c r="J9" s="25" t="s">
        <v>90</v>
      </c>
      <c r="K9" s="25"/>
      <c r="L9" s="27">
        <v>579</v>
      </c>
    </row>
    <row r="10" spans="1:12" x14ac:dyDescent="0.35">
      <c r="A10" s="25"/>
      <c r="B10" s="26"/>
      <c r="C10" s="25"/>
      <c r="D10" s="25"/>
      <c r="E10" s="25"/>
      <c r="F10" s="25" t="s">
        <v>88</v>
      </c>
      <c r="G10" s="25"/>
      <c r="H10" s="25" t="s">
        <v>89</v>
      </c>
      <c r="I10" s="25"/>
      <c r="J10" s="25" t="s">
        <v>85</v>
      </c>
      <c r="K10" s="25"/>
      <c r="L10" s="27"/>
    </row>
    <row r="11" spans="1:12" ht="15" thickBot="1" x14ac:dyDescent="0.4">
      <c r="A11" s="25"/>
      <c r="B11" s="26"/>
      <c r="C11" s="25"/>
      <c r="D11" s="25"/>
      <c r="E11" s="25"/>
      <c r="F11" s="25" t="s">
        <v>88</v>
      </c>
      <c r="G11" s="25"/>
      <c r="H11" s="25" t="s">
        <v>89</v>
      </c>
      <c r="I11" s="25"/>
      <c r="J11" s="25" t="s">
        <v>91</v>
      </c>
      <c r="K11" s="25"/>
      <c r="L11" s="28"/>
    </row>
    <row r="12" spans="1:12" x14ac:dyDescent="0.35">
      <c r="A12" s="25" t="s">
        <v>86</v>
      </c>
      <c r="B12" s="26"/>
      <c r="C12" s="25"/>
      <c r="D12" s="25"/>
      <c r="E12" s="25"/>
      <c r="F12" s="25"/>
      <c r="G12" s="25"/>
      <c r="H12" s="25"/>
      <c r="I12" s="25"/>
      <c r="J12" s="25"/>
      <c r="K12" s="25"/>
      <c r="L12" s="27">
        <f>ROUND(SUM(L8:L11),5)</f>
        <v>708.38</v>
      </c>
    </row>
    <row r="13" spans="1:12" x14ac:dyDescent="0.35">
      <c r="A13" s="25"/>
      <c r="B13" s="26">
        <v>45037</v>
      </c>
      <c r="C13" s="25"/>
      <c r="D13" s="25" t="s">
        <v>92</v>
      </c>
      <c r="E13" s="25"/>
      <c r="F13" s="25" t="s">
        <v>93</v>
      </c>
      <c r="G13" s="25"/>
      <c r="H13" s="25" t="s">
        <v>94</v>
      </c>
      <c r="I13" s="25"/>
      <c r="J13" s="25" t="s">
        <v>84</v>
      </c>
      <c r="K13" s="25"/>
      <c r="L13" s="27">
        <v>235.07</v>
      </c>
    </row>
    <row r="14" spans="1:12" ht="15" thickBot="1" x14ac:dyDescent="0.4">
      <c r="A14" s="25"/>
      <c r="B14" s="26"/>
      <c r="C14" s="25"/>
      <c r="D14" s="25"/>
      <c r="E14" s="25"/>
      <c r="F14" s="25" t="s">
        <v>93</v>
      </c>
      <c r="G14" s="25"/>
      <c r="H14" s="25" t="s">
        <v>94</v>
      </c>
      <c r="I14" s="25"/>
      <c r="J14" s="25" t="s">
        <v>91</v>
      </c>
      <c r="K14" s="25"/>
      <c r="L14" s="28"/>
    </row>
    <row r="15" spans="1:12" x14ac:dyDescent="0.35">
      <c r="A15" s="25" t="s">
        <v>86</v>
      </c>
      <c r="B15" s="26"/>
      <c r="C15" s="25"/>
      <c r="D15" s="25"/>
      <c r="E15" s="25"/>
      <c r="F15" s="25"/>
      <c r="G15" s="25"/>
      <c r="H15" s="25"/>
      <c r="I15" s="25"/>
      <c r="J15" s="25"/>
      <c r="K15" s="25"/>
      <c r="L15" s="27">
        <f>ROUND(SUM(L13:L14),5)</f>
        <v>235.07</v>
      </c>
    </row>
    <row r="16" spans="1:12" x14ac:dyDescent="0.35">
      <c r="A16" s="25"/>
      <c r="B16" s="26">
        <v>45029</v>
      </c>
      <c r="C16" s="25"/>
      <c r="D16" s="25" t="s">
        <v>95</v>
      </c>
      <c r="E16" s="25"/>
      <c r="F16" s="25" t="s">
        <v>96</v>
      </c>
      <c r="G16" s="25"/>
      <c r="H16" s="25" t="s">
        <v>97</v>
      </c>
      <c r="I16" s="25"/>
      <c r="J16" s="25" t="s">
        <v>98</v>
      </c>
      <c r="K16" s="25"/>
      <c r="L16" s="27">
        <v>100</v>
      </c>
    </row>
    <row r="17" spans="1:12" ht="15" thickBot="1" x14ac:dyDescent="0.4">
      <c r="A17" s="25"/>
      <c r="B17" s="26"/>
      <c r="C17" s="25"/>
      <c r="D17" s="25"/>
      <c r="E17" s="25"/>
      <c r="F17" s="25" t="s">
        <v>96</v>
      </c>
      <c r="G17" s="25"/>
      <c r="H17" s="25"/>
      <c r="I17" s="25"/>
      <c r="J17" s="25" t="s">
        <v>91</v>
      </c>
      <c r="K17" s="25"/>
      <c r="L17" s="28"/>
    </row>
    <row r="18" spans="1:12" x14ac:dyDescent="0.35">
      <c r="A18" s="25" t="s">
        <v>86</v>
      </c>
      <c r="B18" s="26"/>
      <c r="C18" s="25"/>
      <c r="D18" s="25"/>
      <c r="E18" s="25"/>
      <c r="F18" s="25"/>
      <c r="G18" s="25"/>
      <c r="H18" s="25"/>
      <c r="I18" s="25"/>
      <c r="J18" s="25"/>
      <c r="K18" s="25"/>
      <c r="L18" s="27">
        <f>ROUND(SUM(L16:L17),5)</f>
        <v>100</v>
      </c>
    </row>
    <row r="19" spans="1:12" x14ac:dyDescent="0.35">
      <c r="A19" s="25"/>
      <c r="B19" s="26">
        <v>45044</v>
      </c>
      <c r="C19" s="25"/>
      <c r="D19" s="25" t="s">
        <v>99</v>
      </c>
      <c r="E19" s="25"/>
      <c r="F19" s="25" t="s">
        <v>100</v>
      </c>
      <c r="G19" s="25"/>
      <c r="H19" s="25"/>
      <c r="I19" s="25"/>
      <c r="J19" s="25" t="s">
        <v>101</v>
      </c>
      <c r="K19" s="25"/>
      <c r="L19" s="27">
        <v>565.86</v>
      </c>
    </row>
    <row r="20" spans="1:12" x14ac:dyDescent="0.35">
      <c r="A20" s="25"/>
      <c r="B20" s="26"/>
      <c r="C20" s="25"/>
      <c r="D20" s="25"/>
      <c r="E20" s="25"/>
      <c r="F20" s="25" t="s">
        <v>100</v>
      </c>
      <c r="G20" s="25"/>
      <c r="H20" s="25"/>
      <c r="I20" s="25"/>
      <c r="J20" s="25" t="s">
        <v>91</v>
      </c>
      <c r="K20" s="25"/>
      <c r="L20" s="27"/>
    </row>
    <row r="21" spans="1:12" ht="15" thickBot="1" x14ac:dyDescent="0.4">
      <c r="A21" s="25"/>
      <c r="B21" s="26"/>
      <c r="C21" s="25"/>
      <c r="D21" s="25"/>
      <c r="E21" s="25"/>
      <c r="F21" s="25" t="s">
        <v>100</v>
      </c>
      <c r="G21" s="25"/>
      <c r="H21" s="25"/>
      <c r="I21" s="25"/>
      <c r="J21" s="25" t="s">
        <v>85</v>
      </c>
      <c r="K21" s="25"/>
      <c r="L21" s="28"/>
    </row>
    <row r="22" spans="1:12" x14ac:dyDescent="0.35">
      <c r="A22" s="25" t="s">
        <v>86</v>
      </c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27">
        <f>ROUND(SUM(L19:L21),5)</f>
        <v>565.86</v>
      </c>
    </row>
    <row r="23" spans="1:12" x14ac:dyDescent="0.35">
      <c r="A23" s="25"/>
      <c r="B23" s="26">
        <v>45044</v>
      </c>
      <c r="C23" s="25"/>
      <c r="D23" s="25" t="s">
        <v>102</v>
      </c>
      <c r="E23" s="25"/>
      <c r="F23" s="25" t="s">
        <v>103</v>
      </c>
      <c r="G23" s="25"/>
      <c r="H23" s="25" t="s">
        <v>104</v>
      </c>
      <c r="I23" s="25"/>
      <c r="J23" s="25" t="s">
        <v>105</v>
      </c>
      <c r="K23" s="25"/>
      <c r="L23" s="27">
        <v>66</v>
      </c>
    </row>
    <row r="24" spans="1:12" ht="15" thickBot="1" x14ac:dyDescent="0.4">
      <c r="A24" s="25"/>
      <c r="B24" s="26"/>
      <c r="C24" s="25"/>
      <c r="D24" s="25"/>
      <c r="E24" s="25"/>
      <c r="F24" s="25" t="s">
        <v>103</v>
      </c>
      <c r="G24" s="25"/>
      <c r="H24" s="25" t="s">
        <v>104</v>
      </c>
      <c r="I24" s="25"/>
      <c r="J24" s="25" t="s">
        <v>91</v>
      </c>
      <c r="K24" s="25"/>
      <c r="L24" s="28"/>
    </row>
    <row r="25" spans="1:12" x14ac:dyDescent="0.35">
      <c r="A25" s="25" t="s">
        <v>86</v>
      </c>
      <c r="B25" s="26"/>
      <c r="C25" s="25"/>
      <c r="D25" s="25"/>
      <c r="E25" s="25"/>
      <c r="F25" s="25"/>
      <c r="G25" s="25"/>
      <c r="H25" s="25"/>
      <c r="I25" s="25"/>
      <c r="J25" s="25"/>
      <c r="K25" s="25"/>
      <c r="L25" s="27">
        <f>ROUND(SUM(L23:L24),5)</f>
        <v>66</v>
      </c>
    </row>
    <row r="26" spans="1:12" x14ac:dyDescent="0.35">
      <c r="A26" s="25"/>
      <c r="B26" s="26">
        <v>45054</v>
      </c>
      <c r="C26" s="25"/>
      <c r="D26" s="25" t="s">
        <v>106</v>
      </c>
      <c r="E26" s="25"/>
      <c r="F26" s="25" t="s">
        <v>107</v>
      </c>
      <c r="G26" s="25"/>
      <c r="H26" s="25" t="s">
        <v>108</v>
      </c>
      <c r="I26" s="25"/>
      <c r="J26" s="25" t="s">
        <v>101</v>
      </c>
      <c r="K26" s="25"/>
      <c r="L26" s="27">
        <v>69.95</v>
      </c>
    </row>
    <row r="27" spans="1:12" ht="15" thickBot="1" x14ac:dyDescent="0.4">
      <c r="A27" s="25"/>
      <c r="B27" s="26"/>
      <c r="C27" s="25"/>
      <c r="D27" s="25"/>
      <c r="E27" s="25"/>
      <c r="F27" s="25" t="s">
        <v>107</v>
      </c>
      <c r="G27" s="25"/>
      <c r="H27" s="25"/>
      <c r="I27" s="25"/>
      <c r="J27" s="25" t="s">
        <v>91</v>
      </c>
      <c r="K27" s="25"/>
      <c r="L27" s="28"/>
    </row>
    <row r="28" spans="1:12" x14ac:dyDescent="0.35">
      <c r="A28" s="25" t="s">
        <v>86</v>
      </c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27">
        <f>ROUND(SUM(L26:L27),5)</f>
        <v>69.95</v>
      </c>
    </row>
    <row r="29" spans="1:12" x14ac:dyDescent="0.35">
      <c r="A29" s="25"/>
      <c r="B29" s="26">
        <v>45054</v>
      </c>
      <c r="C29" s="25"/>
      <c r="D29" s="25" t="s">
        <v>109</v>
      </c>
      <c r="E29" s="25"/>
      <c r="F29" s="25" t="s">
        <v>96</v>
      </c>
      <c r="G29" s="25"/>
      <c r="H29" s="25" t="s">
        <v>110</v>
      </c>
      <c r="I29" s="25"/>
      <c r="J29" s="25" t="s">
        <v>98</v>
      </c>
      <c r="K29" s="25"/>
      <c r="L29" s="27">
        <v>525</v>
      </c>
    </row>
    <row r="30" spans="1:12" ht="15" thickBot="1" x14ac:dyDescent="0.4">
      <c r="A30" s="25"/>
      <c r="B30" s="26"/>
      <c r="C30" s="25"/>
      <c r="D30" s="25"/>
      <c r="E30" s="25"/>
      <c r="F30" s="25" t="s">
        <v>96</v>
      </c>
      <c r="G30" s="25"/>
      <c r="H30" s="25"/>
      <c r="I30" s="25"/>
      <c r="J30" s="25" t="s">
        <v>91</v>
      </c>
      <c r="K30" s="25"/>
      <c r="L30" s="28"/>
    </row>
    <row r="31" spans="1:12" x14ac:dyDescent="0.35">
      <c r="A31" s="25" t="s">
        <v>86</v>
      </c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>
        <f>ROUND(SUM(L29:L30),5)</f>
        <v>525</v>
      </c>
    </row>
    <row r="32" spans="1:12" x14ac:dyDescent="0.35">
      <c r="A32" s="25"/>
      <c r="B32" s="26">
        <v>45054</v>
      </c>
      <c r="C32" s="25"/>
      <c r="D32" s="25" t="s">
        <v>111</v>
      </c>
      <c r="E32" s="25"/>
      <c r="F32" s="25" t="s">
        <v>112</v>
      </c>
      <c r="G32" s="25"/>
      <c r="H32" s="25" t="s">
        <v>113</v>
      </c>
      <c r="I32" s="25"/>
      <c r="J32" s="25" t="s">
        <v>101</v>
      </c>
      <c r="K32" s="25"/>
      <c r="L32" s="27">
        <v>401.84</v>
      </c>
    </row>
    <row r="33" spans="1:12" ht="15" thickBot="1" x14ac:dyDescent="0.4">
      <c r="A33" s="25"/>
      <c r="B33" s="26"/>
      <c r="C33" s="25"/>
      <c r="D33" s="25"/>
      <c r="E33" s="25"/>
      <c r="F33" s="25" t="s">
        <v>112</v>
      </c>
      <c r="G33" s="25"/>
      <c r="H33" s="25" t="s">
        <v>114</v>
      </c>
      <c r="I33" s="25"/>
      <c r="J33" s="25" t="s">
        <v>91</v>
      </c>
      <c r="K33" s="25"/>
      <c r="L33" s="29"/>
    </row>
    <row r="34" spans="1:12" ht="15" thickBot="1" x14ac:dyDescent="0.4">
      <c r="A34" s="25" t="s">
        <v>86</v>
      </c>
      <c r="B34" s="26"/>
      <c r="C34" s="25"/>
      <c r="D34" s="25"/>
      <c r="E34" s="25"/>
      <c r="F34" s="25"/>
      <c r="G34" s="25"/>
      <c r="H34" s="25"/>
      <c r="I34" s="25"/>
      <c r="J34" s="25"/>
      <c r="K34" s="25"/>
      <c r="L34" s="30">
        <f>ROUND(SUM(L32:L33),5)</f>
        <v>401.84</v>
      </c>
    </row>
    <row r="35" spans="1:12" s="34" customFormat="1" ht="12" thickBot="1" x14ac:dyDescent="0.3">
      <c r="A35" s="31" t="s">
        <v>115</v>
      </c>
      <c r="B35" s="32"/>
      <c r="C35" s="31"/>
      <c r="D35" s="31"/>
      <c r="E35" s="31"/>
      <c r="F35" s="31"/>
      <c r="G35" s="31"/>
      <c r="H35" s="31"/>
      <c r="I35" s="31"/>
      <c r="J35" s="31"/>
      <c r="K35" s="31"/>
      <c r="L35" s="33">
        <f>ROUND(L7+L12+L15+L18+L22+L25+L28+L31+L34,5)</f>
        <v>2803.98</v>
      </c>
    </row>
    <row r="36" spans="1:12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Balance</vt:lpstr>
      <vt:lpstr>General</vt:lpstr>
      <vt:lpstr>W</vt:lpstr>
      <vt:lpstr>Sheet2</vt:lpstr>
      <vt:lpstr>S</vt:lpstr>
      <vt:lpstr>p</vt:lpstr>
      <vt:lpstr>S!Print_Titles</vt:lpstr>
      <vt:lpstr>W!Print_Titles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Cindy</cp:lastModifiedBy>
  <cp:lastPrinted>2023-05-08T23:15:46Z</cp:lastPrinted>
  <dcterms:created xsi:type="dcterms:W3CDTF">2023-05-08T22:21:49Z</dcterms:created>
  <dcterms:modified xsi:type="dcterms:W3CDTF">2023-05-08T23:16:07Z</dcterms:modified>
</cp:coreProperties>
</file>